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xl/revisions/userNames.xml" ContentType="application/vnd.openxmlformats-officedocument.spreadsheetml.userNames+xml"/>
  <Override PartName="/xl/revisions/revisionHeaders.xml" ContentType="application/vnd.openxmlformats-officedocument.spreadsheetml.revisionHeaders+xml"/>
  <Override PartName="/xl/revisions/revisionLog8.xml" ContentType="application/vnd.openxmlformats-officedocument.spreadsheetml.revisionLo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revisions/revisionLog2.xml" ContentType="application/vnd.openxmlformats-officedocument.spreadsheetml.revisionLog+xml"/>
  <Override PartName="/xl/revisions/revisionLog1.xml" ContentType="application/vnd.openxmlformats-officedocument.spreadsheetml.revisionLog+xml"/>
  <Override PartName="/xl/revisions/revisionLog5.xml" ContentType="application/vnd.openxmlformats-officedocument.spreadsheetml.revisionLog+xml"/>
  <Override PartName="/xl/revisions/revisionLog4.xml" ContentType="application/vnd.openxmlformats-officedocument.spreadsheetml.revisionLog+xml"/>
  <Override PartName="/xl/revisions/revisionLog7.xml" ContentType="application/vnd.openxmlformats-officedocument.spreadsheetml.revisionLog+xml"/>
  <Override PartName="/xl/revisions/revisionLog3.xml" ContentType="application/vnd.openxmlformats-officedocument.spreadsheetml.revisionLog+xml"/>
  <Override PartName="/xl/revisions/revisionLog6.xml" ContentType="application/vnd.openxmlformats-officedocument.spreadsheetml.revisionLo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201"/>
  <workbookPr/>
  <mc:AlternateContent xmlns:mc="http://schemas.openxmlformats.org/markup-compatibility/2006">
    <mc:Choice Requires="x15">
      <x15ac:absPath xmlns:x15ac="http://schemas.microsoft.com/office/spreadsheetml/2010/11/ac" url="C:\Users\helenmacfarlane\Desktop\"/>
    </mc:Choice>
  </mc:AlternateContent>
  <bookViews>
    <workbookView xWindow="0" yWindow="0" windowWidth="28800" windowHeight="12795"/>
  </bookViews>
  <sheets>
    <sheet name="UK" sheetId="1" r:id="rId1"/>
  </sheets>
  <calcPr calcId="171027"/>
  <customWorkbookViews>
    <customWorkbookView name="Helen Macfarlane - Personal View" guid="{B2D7ABBB-62BF-4941-A1C2-89E9E9D115AF}" mergeInterval="0" personalView="1" maximized="1" xWindow="-8" yWindow="-8" windowWidth="1382" windowHeight="744" activeSheetId="1"/>
    <customWorkbookView name="Rachel - Personal View" guid="{B97B8DE7-132B-4070-9B47-504A1D6DAAC7}" mergeInterval="0" personalView="1" maximized="1" xWindow="-8" yWindow="-8" windowWidth="1382" windowHeight="744" activeSheetId="1"/>
    <customWorkbookView name="RichardZetter - Personal View" guid="{98A16524-D06D-495E-B9ED-966505A7E297}" mergeInterval="0" personalView="1" maximized="1" xWindow="-9" yWindow="-9" windowWidth="1938" windowHeight="1050" activeSheetId="1"/>
  </customWorkbookViews>
  <fileRecoveryPr autoRecover="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26" i="1" l="1"/>
  <c r="D197" i="1"/>
  <c r="D201" i="1"/>
  <c r="D204" i="1"/>
  <c r="D210" i="1"/>
  <c r="D214" i="1"/>
  <c r="D218" i="1"/>
  <c r="D222" i="1"/>
  <c r="D195" i="1"/>
  <c r="C226" i="1"/>
  <c r="C197" i="1"/>
  <c r="C201" i="1"/>
  <c r="C204" i="1"/>
  <c r="C210" i="1"/>
  <c r="C214" i="1"/>
  <c r="C218" i="1"/>
  <c r="C222" i="1"/>
  <c r="C195" i="1"/>
  <c r="D13" i="1"/>
  <c r="D190" i="1"/>
  <c r="D183" i="1"/>
  <c r="D176" i="1"/>
  <c r="D171" i="1"/>
  <c r="D167" i="1"/>
  <c r="D160" i="1"/>
  <c r="D150" i="1"/>
  <c r="D142" i="1"/>
  <c r="D138" i="1"/>
  <c r="D133" i="1"/>
  <c r="D126" i="1"/>
  <c r="D121" i="1"/>
  <c r="D116" i="1"/>
  <c r="D113" i="1"/>
  <c r="D110" i="1"/>
  <c r="D101" i="1"/>
  <c r="D95" i="1"/>
  <c r="D89" i="1"/>
  <c r="D85" i="1"/>
  <c r="D82" i="1"/>
  <c r="D74" i="1"/>
  <c r="D69" i="1"/>
  <c r="D59" i="1"/>
  <c r="D52" i="1"/>
  <c r="D45" i="1"/>
  <c r="D40" i="1"/>
  <c r="D35" i="1"/>
  <c r="D32" i="1"/>
  <c r="D28" i="1"/>
  <c r="D17" i="1"/>
  <c r="D8" i="1"/>
  <c r="D148" i="1"/>
  <c r="D131" i="1"/>
  <c r="D6" i="1"/>
  <c r="D165" i="1"/>
  <c r="D108" i="1"/>
  <c r="D80" i="1"/>
  <c r="D50" i="1"/>
  <c r="D26" i="1"/>
  <c r="C190" i="1"/>
  <c r="C183" i="1"/>
  <c r="C176" i="1"/>
  <c r="C171" i="1"/>
  <c r="C167" i="1"/>
  <c r="C160" i="1"/>
  <c r="C150" i="1"/>
  <c r="C148" i="1"/>
  <c r="C142" i="1"/>
  <c r="C138" i="1"/>
  <c r="C133" i="1"/>
  <c r="C126" i="1"/>
  <c r="C121" i="1"/>
  <c r="C116" i="1"/>
  <c r="C113" i="1"/>
  <c r="C110" i="1"/>
  <c r="C101" i="1"/>
  <c r="C95" i="1"/>
  <c r="C89" i="1"/>
  <c r="C85" i="1"/>
  <c r="C82" i="1"/>
  <c r="C74" i="1"/>
  <c r="C69" i="1"/>
  <c r="C59" i="1"/>
  <c r="C52" i="1"/>
  <c r="C45" i="1"/>
  <c r="C40" i="1"/>
  <c r="C35" i="1"/>
  <c r="C32" i="1"/>
  <c r="C28" i="1"/>
  <c r="C17" i="1"/>
  <c r="C13" i="1"/>
  <c r="C8" i="1"/>
  <c r="C6" i="1"/>
  <c r="C26" i="1"/>
  <c r="C108" i="1"/>
  <c r="C80" i="1"/>
  <c r="C165" i="1"/>
  <c r="C131" i="1"/>
  <c r="C50" i="1"/>
  <c r="D4" i="1"/>
  <c r="C4" i="1"/>
</calcChain>
</file>

<file path=xl/sharedStrings.xml><?xml version="1.0" encoding="utf-8"?>
<sst xmlns="http://schemas.openxmlformats.org/spreadsheetml/2006/main" count="395" uniqueCount="332">
  <si>
    <t>Have they been communicated to all staff?</t>
  </si>
  <si>
    <t>Are senior team behavioural competencies included in their job descriptions?</t>
  </si>
  <si>
    <t>Do senior team appraisals and personal development plans refer to the competencies?</t>
  </si>
  <si>
    <t>Is the communication strategy documented and available to all staff?</t>
  </si>
  <si>
    <t>Is there a documented business plan in place?</t>
  </si>
  <si>
    <t>Has the final business plan been communicated to the senior team?</t>
  </si>
  <si>
    <t>Is this via a 'presentation' to the senior team (rather than email)?</t>
  </si>
  <si>
    <t>Has it been communicated to the wider agency via a 'presentation' (rather than email)?</t>
  </si>
  <si>
    <t>Is the frequency of review sufficient? (every 3m or 6m for 1yr. Every 1yr for 3 yr.)?</t>
  </si>
  <si>
    <t xml:space="preserve">Does the plan define the business &amp; financial goals and objectives clearly? </t>
  </si>
  <si>
    <t xml:space="preserve">Does the business plan include SMART goals and objectives? </t>
  </si>
  <si>
    <t>Does the vision include two or more of the elements suggested?</t>
  </si>
  <si>
    <t>Do the values include two or more of the elements suggested?</t>
  </si>
  <si>
    <t>Does the consultancy use benchmarking ?</t>
  </si>
  <si>
    <t>Are monthly management accounts prepared?</t>
  </si>
  <si>
    <t>Are monthly client fee and profit forecasts included within the information?</t>
  </si>
  <si>
    <t>Is there a standard procedure for calculating fees for client proposals?</t>
  </si>
  <si>
    <t>Do the senior team prepare or sign off all client proposals?</t>
  </si>
  <si>
    <t>Is there a standard procedure for raising monthly client invoices?</t>
  </si>
  <si>
    <t>Is there a standard procedure for credit control?</t>
  </si>
  <si>
    <t>Is there a resource management system that allocates work to staff weekly/ monthly?</t>
  </si>
  <si>
    <t>For client work, is work allocated according to the agreed fee levels?</t>
  </si>
  <si>
    <t>Is actual time recorded on a regular basis against each client?</t>
  </si>
  <si>
    <t>Is over and under servicing information prepared monthly?</t>
  </si>
  <si>
    <t>Is more than 3 months of overheads held in cash or are there regular cash flow forecasts?</t>
  </si>
  <si>
    <t>Is there a standard procedure for controlling overhead expenditure?</t>
  </si>
  <si>
    <t>Is there a standard procedure for controlling capital expenditure?</t>
  </si>
  <si>
    <t>Is this information circulated/discussed with the a/c teams?</t>
  </si>
  <si>
    <t xml:space="preserve">Are notes of o/s invoices circulated to a/c teams monthly? </t>
  </si>
  <si>
    <t xml:space="preserve">Is this procedure documented and available to all relevant staff? </t>
  </si>
  <si>
    <t>Is this procedure documented and available to all relevant staff?</t>
  </si>
  <si>
    <t>Is there a system in place to capture client requirements?</t>
  </si>
  <si>
    <t>Is the system documented and available to all relevant staff?</t>
  </si>
  <si>
    <t>Is there a system in place to plan the delivery of work to the client?</t>
  </si>
  <si>
    <t>Is the information filing system documented and available to all staff?</t>
  </si>
  <si>
    <t>Is there a back up and data security system? (i.e. antivirus/firewall system)</t>
  </si>
  <si>
    <t>Is the security system included within an IT policy document?</t>
  </si>
  <si>
    <t>Is there a process for evaluating and reviewing new suppliers?</t>
  </si>
  <si>
    <t>Is the process documented and available to all relevant staff?</t>
  </si>
  <si>
    <t>Does performance monitoring of existing suppliers take place?</t>
  </si>
  <si>
    <t>Are results communicated to all relevant staff?</t>
  </si>
  <si>
    <t>Is an overview of the survey results communicated back to all clients?</t>
  </si>
  <si>
    <t>Is action taken where client satisfaction targets are not met?</t>
  </si>
  <si>
    <t>Is trend analysis prepared across accounts and account teams?</t>
  </si>
  <si>
    <t>Is there a documented business development strategy?</t>
  </si>
  <si>
    <t>Is it derived from the goals and objectives of the business plan?</t>
  </si>
  <si>
    <t>Does the business development strategy include details of:</t>
  </si>
  <si>
    <t>how new client leads are generated?</t>
  </si>
  <si>
    <t>how additional work will be generated from existing clients?</t>
  </si>
  <si>
    <t>responsibilities and targets?</t>
  </si>
  <si>
    <t>analysis of market or sector opportunities?</t>
  </si>
  <si>
    <t>performance monitoring?</t>
  </si>
  <si>
    <t>Is the business development strategy communicated to all staff?</t>
  </si>
  <si>
    <t>Is there a process in place for handling enquiries and sales?</t>
  </si>
  <si>
    <t>Is the process documented?</t>
  </si>
  <si>
    <t>Is there a documented system for reviewing the needs of the position for new recruits?</t>
  </si>
  <si>
    <t>Is there an induction process in place for when an employee joins?</t>
  </si>
  <si>
    <t>Is an independent exit interview carried out when staff leave?</t>
  </si>
  <si>
    <t>Are the results of all the exit interviews reviewed by the senior team?</t>
  </si>
  <si>
    <t>Is there an appraisal system in place?</t>
  </si>
  <si>
    <t>Does the appraisal system include written feedback to the employee?</t>
  </si>
  <si>
    <t>Are appraisal follow up actions reviewed?</t>
  </si>
  <si>
    <t>Do the appraisals feed into the recognition and rewards system?</t>
  </si>
  <si>
    <t>Are training needs analysis carried out for all staff?</t>
  </si>
  <si>
    <t>Are the personal development plans created from the training needs analysis?</t>
  </si>
  <si>
    <t>Are personal development plans prepared for all staff?</t>
  </si>
  <si>
    <t>Are the objectives and targets in the personal development plans SMART?</t>
  </si>
  <si>
    <t>Is training carried out in line with personal development plans?</t>
  </si>
  <si>
    <t>Is there consistency of client facing and people management training across the consultancy?</t>
  </si>
  <si>
    <t>Are personal objectives/targets set for each employee?</t>
  </si>
  <si>
    <t>Is the system documented and circulated to all staff?</t>
  </si>
  <si>
    <t xml:space="preserve">Is it signed by the employee when completed and done so within a week? </t>
  </si>
  <si>
    <t xml:space="preserve">Is the needs review &amp; selection method carried out by the senior team? </t>
  </si>
  <si>
    <t>Are employee selection methods used?</t>
  </si>
  <si>
    <t xml:space="preserve">Do the training needs include a review of staff competencies (both technical &amp; behavioural) comparing to the job description? </t>
  </si>
  <si>
    <t>Is there a documented process for carrying out training needs analysis and preparing personal development plans for all staff?</t>
  </si>
  <si>
    <t>Does the Consultancy have a Diversity and Equality policy in place?</t>
  </si>
  <si>
    <t>Is it documented and available to staff?</t>
  </si>
  <si>
    <t>Does it include all of the elements listed to ensure best practice is followed?</t>
  </si>
  <si>
    <t>Is training given in the support of Diversity and Equality?</t>
  </si>
  <si>
    <t>Can the Consultancy demonstrate other activities that are carried out?</t>
  </si>
  <si>
    <t>Is there evidence that the policy is being followed in recruitment agency briefs or when preparing internal adverts?</t>
  </si>
  <si>
    <t>Does the Consultancy ensure that the selection process is fair and consistent?</t>
  </si>
  <si>
    <t>Are relevant measures used to select the right candidate with the skills required for the role?</t>
  </si>
  <si>
    <t>Does the Consultancy feedback the results of the process to successful/unsuccessful candidates?</t>
  </si>
  <si>
    <t xml:space="preserve">Does the Consultancy actively recruit from areas that contain diverse groups of people? </t>
  </si>
  <si>
    <t>Does the new starter form allow for relevant diversity and equality information?</t>
  </si>
  <si>
    <t>Is this information documented?</t>
  </si>
  <si>
    <t>Does the Company collate, summarise and review the information?</t>
  </si>
  <si>
    <t>Does the Consultancy measure Diversity and Equality amongst is current employees?</t>
  </si>
  <si>
    <t>Does the Company measure salaries by role and individual?</t>
  </si>
  <si>
    <t>Are KPIs in place to measure diversity as a whole?</t>
  </si>
  <si>
    <t>What modifications have been made for those who are disabled whether staff or visitors?</t>
  </si>
  <si>
    <t xml:space="preserve">Does the Company accommodate different religions and beliefs? </t>
  </si>
  <si>
    <t>What aspects do the Company consider in terms of paternity/maternity returners?</t>
  </si>
  <si>
    <t>Are all Interns paid the National Minimum Wage or London Living Wage?</t>
  </si>
  <si>
    <t>Does the website include all internship and graduate recruitment policies and a clear application process?</t>
  </si>
  <si>
    <t>Is there a documented process for employing Interns?</t>
  </si>
  <si>
    <t>UK Communications Management Standard</t>
  </si>
  <si>
    <t>Have a system in place to ensure effective communication to internal and external parties.</t>
  </si>
  <si>
    <t>Have core leadership skills for the senior team.</t>
  </si>
  <si>
    <t>Have a business plan.</t>
  </si>
  <si>
    <t>Have the business plan communicated to all levels of the consultancy.</t>
  </si>
  <si>
    <t>Have a business plan with clear goals and objectives.</t>
  </si>
  <si>
    <t>Have performance compared to the business plan’s goals and objectives.</t>
  </si>
  <si>
    <t>Have the business plan reviewed regularly for adequacy.</t>
  </si>
  <si>
    <t>Have a clear vision and set of values shaping the consultancy purpose and long-term goals.</t>
  </si>
  <si>
    <t>Have a system for collecting, reviewing and utilising key information to increase management control and maximise business efficiency.</t>
  </si>
  <si>
    <t>Have adequate monthly management accounts.</t>
  </si>
  <si>
    <t>Have a consistent and effective process for calculating fees for client work.</t>
  </si>
  <si>
    <t>Have effective client billing and credit controls systems.</t>
  </si>
  <si>
    <t>Have effective systems and processes to manage staff time and to report on utilisation and over/under client servicing.</t>
  </si>
  <si>
    <t>Have an effective system for control of capital.</t>
  </si>
  <si>
    <t>Have an effective system for capturing client requirements</t>
  </si>
  <si>
    <t>Have an effective planning system to ensure delivery to clients’ expectation.</t>
  </si>
  <si>
    <t>Have the client satisfaction measurement effectively implemented.</t>
  </si>
  <si>
    <t>Have a system to measure client satisfaction.</t>
  </si>
  <si>
    <t>Have the consultancy periodically compare client satisfaction across accounts.</t>
  </si>
  <si>
    <t>Have an effective system for the management of its enquiries and sales.</t>
  </si>
  <si>
    <t>Have a strategy for business development to achieve its goals and objectives.</t>
  </si>
  <si>
    <t>Have a Diversity and Equality Policy that demonstrates best practice.</t>
  </si>
  <si>
    <t>Have a process to support Managers and employees with Diversity and Equality.</t>
  </si>
  <si>
    <t>Have a process to ensure Diversity &amp; Equality is followed when recruiting.</t>
  </si>
  <si>
    <t>Ensure Diversity &amp; Equality is followed through out the new starter process.</t>
  </si>
  <si>
    <t>Have adaptations in place to reflect diversity and equality.</t>
  </si>
  <si>
    <t>Have a structured recruitment process for interns in terms of diversity and equality.</t>
  </si>
  <si>
    <t xml:space="preserve">Have employee personal development plans and training courses consistent across the consultancy. </t>
  </si>
  <si>
    <t>Have a formal appraisal system.</t>
  </si>
  <si>
    <t>Have a general induction conducted for new employees and exit interviews conducted when staff leave.</t>
  </si>
  <si>
    <t>Have a selection process for prospective employees determined according to the needs of the position.</t>
  </si>
  <si>
    <t>Have training needs analysed and personal development plans prepared based on the training needs.</t>
  </si>
  <si>
    <t>These should be included in either the Induction, Handbook, ways of working, or team meetings (evidence of meetings required - calendar entries or agendas)</t>
  </si>
  <si>
    <t>Evidence of this may not be formally documented, however there could still be one in use. The type and quality of the strategy needs to reflect the size of the consultancy.</t>
  </si>
  <si>
    <t>The Assessor will refer to the document</t>
  </si>
  <si>
    <t xml:space="preserve">The Assessor will require evidence of emails, team meetings, newsletters etc. in line with the strategy document. </t>
  </si>
  <si>
    <t xml:space="preserve">Physical evidence of the business plan is required by the Assessor </t>
  </si>
  <si>
    <t>Evidence of sign-off or meeting minutes approving the plan is required by the Assessor.</t>
  </si>
  <si>
    <t>Both goals should be clearly defined and understandable</t>
  </si>
  <si>
    <t>Evidence of meeting minutes or emails is required</t>
  </si>
  <si>
    <t>Evidence of meeting minutes, calendar entries or actual presentation is required by the Assessor</t>
  </si>
  <si>
    <t xml:space="preserve">Evidence of meeting minutes, management reports or management accounts is required. </t>
  </si>
  <si>
    <t>There should be minutes/documentation of deviations from the business plan (1 pt.) 2nd point to be awarded if reasons and actions are included.</t>
  </si>
  <si>
    <t>Copies of revised plans and/or minutes detailing changes to plan are required as evidence.</t>
  </si>
  <si>
    <t>Dates of review will be compared to the length of the plan</t>
  </si>
  <si>
    <t>Assessor to refer to the statement e.g. Handbook, Induction, Business Plan</t>
  </si>
  <si>
    <t>Assessor to refer to the business plan</t>
  </si>
  <si>
    <t>Evidence of this is required by the Assessor</t>
  </si>
  <si>
    <t xml:space="preserve">E.g. are you comparing with your competitors? If so, how? </t>
  </si>
  <si>
    <t>Internal teams - see reports.</t>
  </si>
  <si>
    <t>If specific 'whom' is not stated need to demonstrate where the 'what' has come form.</t>
  </si>
  <si>
    <t>As above - useful to understand the whole 'people' market not just PR.</t>
  </si>
  <si>
    <t>Assessor to refer to the documented system.</t>
  </si>
  <si>
    <t>Provide evidence.</t>
  </si>
  <si>
    <t>E.g. is the procedure explained in the induction process/handbook, or in a shared drive.</t>
  </si>
  <si>
    <t>Provide evidence from the system or signed drafts or evidence proposals sent by the senior team.</t>
  </si>
  <si>
    <t>Email/report evidence.</t>
  </si>
  <si>
    <t>Email/report evidence - perhaps credit controller job description.</t>
  </si>
  <si>
    <t>E.g. is the procedure explained in the induction process/handbook, or in a shared drive, or in staff job descriptions.</t>
  </si>
  <si>
    <t>Provide copies (emails permitted) and dates circulated. 1 point if not monthly, unless there are no o/s invoices.</t>
  </si>
  <si>
    <t>Provide evidence from the previous month.</t>
  </si>
  <si>
    <t>E.g. client profitability report.</t>
  </si>
  <si>
    <t>E.g. meeting evidence/emails etc.</t>
  </si>
  <si>
    <t>If there is a standard procedure for controlling spend 'in advance', that is not documented, then evidence of its use is required.</t>
  </si>
  <si>
    <t>This may be the same as overheads but may require higher levels of authorisation - it may include a cost/benefit analysis.</t>
  </si>
  <si>
    <t>Standard way of working or process that is carried out (may include a briefing form) - it need not be properly documented to gain these 2 points.</t>
  </si>
  <si>
    <t xml:space="preserve">Standard way of working or process that is carried out, i.e. consistent network or paper filing system -  but it need not be properly documented for these four points. </t>
  </si>
  <si>
    <t>Clarify back up system (name, tape/disk, frequency) - provide details of antivirus/firewall software.</t>
  </si>
  <si>
    <t>Provide a copy of the IT policy document.</t>
  </si>
  <si>
    <t>1 point for the list, 1 point for its communication.</t>
  </si>
  <si>
    <t>Provide evidence of reviews/ monitoring/ feedback</t>
  </si>
  <si>
    <t>Provide evidence of actual results vs. the plan (i.e. the Client KPI's established at the start).</t>
  </si>
  <si>
    <t>Provide evidence of the system, even if there have been no changes and it has not been put into practice.</t>
  </si>
  <si>
    <t>Provide evidence that actions from minutes/ reports have been followed up - e.g. contact reports confirming action carried out, internal notes.</t>
  </si>
  <si>
    <t>E.g. contact reports/survey results notes, client sample.</t>
  </si>
  <si>
    <t>Emails/ minutes</t>
  </si>
  <si>
    <t>Emails/ contact reports.</t>
  </si>
  <si>
    <t>Evidence of meetings.</t>
  </si>
  <si>
    <t>Evidence of clients referring clients to the agency, or evidence of formal reviews of effectiveness + longevity if client tenure.</t>
  </si>
  <si>
    <t>Provide evidence for each point.</t>
  </si>
  <si>
    <t>Handbook, ways of working document, recruitment process.</t>
  </si>
  <si>
    <t>Evidence that this is carried out by senior team.</t>
  </si>
  <si>
    <t>Provide evidence of Induction 'pack' - preferably last employee recruited.</t>
  </si>
  <si>
    <t>Provide evidence - check date should match the joining date on the contract.</t>
  </si>
  <si>
    <t>E.g. by HR or someone unconnected to line manager(s).</t>
  </si>
  <si>
    <t>Provide meeting minutes/report/presentation of leavers trends.</t>
  </si>
  <si>
    <t>E.g. in handbook, ways of working, induction.</t>
  </si>
  <si>
    <t>E.g. evidence of senior management input into rewards/ recognition, such as through minute notes/emails.</t>
  </si>
  <si>
    <t>Does the matrix cover all staff/departments? When was this last reviewed? Provide evidence of exit interview, and the employee's individual matrix.</t>
  </si>
  <si>
    <t xml:space="preserve">Provide 2 other PDPs, from different levels of the organisation. </t>
  </si>
  <si>
    <t>Provide 3 PDPs  (2 if you are a small agency) to evidence training being carried out.</t>
  </si>
  <si>
    <t>E.g. same provider of training, or same content if internal training. Provider to be determined from PDPs, or a preferred supplier list.</t>
  </si>
  <si>
    <t>Documented as part of the employee handbook or separate policy manual.</t>
  </si>
  <si>
    <t>Diversity included within manager training, run dedicated training sessions, developed specific guidelines for managers.</t>
  </si>
  <si>
    <t>Internal and external recognition schemes, internal events, internal communication, training and reporting.</t>
  </si>
  <si>
    <t>The terminology used does not discriminate against individuals and is specific to the role being advertised.</t>
  </si>
  <si>
    <t>Consistent documented process for each role - based on a set of generic questions or scenarios - rather than a 'gut feel'.</t>
  </si>
  <si>
    <t>Scoring mechanism used as part of the documented process - all managers trained to ensure consistency of approach.</t>
  </si>
  <si>
    <t>The Company gave those who were unsuccessful/successful feedback as to how they have done.</t>
  </si>
  <si>
    <t>Employees should be asked to complete a new starter form, which will include key personal information.</t>
  </si>
  <si>
    <t>This form should be filed in their personal file.</t>
  </si>
  <si>
    <t>Salaries surveys carried out and reviewed.</t>
  </si>
  <si>
    <t>Demographic data, employee surveys, recruitment and promotion, maternity returner rates, culture measures.</t>
  </si>
  <si>
    <t xml:space="preserve">Disabled toilet, lift, changes to workstations. </t>
  </si>
  <si>
    <t>Changes to working hours, prayer room, time off.</t>
  </si>
  <si>
    <t>Flexible working - part-time, job share, home working etc.</t>
  </si>
  <si>
    <t>Intern personal file for an intern that has left, or process document for employing interns.</t>
  </si>
  <si>
    <t>Provide link to relevant section(s) of the website.</t>
  </si>
  <si>
    <t>Provide evidence from the personnel file.</t>
  </si>
  <si>
    <t>Max.</t>
  </si>
  <si>
    <t>Does it include the suggested contents listed in the guidance?</t>
  </si>
  <si>
    <t>Guidance</t>
  </si>
  <si>
    <t>Is there a system for filing critical client and consultancy information? (critical info being; email/paper correspondence, approvals, photography, logos, proposals, plans, complaints, reports, invoices etc.)</t>
  </si>
  <si>
    <t>(1) Fair treatment in terms of recruitment and employment (2) A process to pro-actively seek a wide demographic pool of candidates (3) The organisation is free from harassment and bullying or any unwanted behaviour (4) Equal right to contribute by all - therefore no workplace discrimination</t>
  </si>
  <si>
    <t>E.g. a preferred supplier list with ratings etc. If there is no review but only initial evaluation then 1 point. Performance Indicators &amp; Credit Checks.</t>
  </si>
  <si>
    <t>Provide evidence. If no file attachment is relevant, write information in the text box when completing this criteria.</t>
  </si>
  <si>
    <t>Do the Company KPIs measured show an improvement on the PRCA 2016 Census figures?</t>
  </si>
  <si>
    <t>Assessor will require evidence of appraisals &amp; PDPs for sample already selected</t>
  </si>
  <si>
    <t>Evidence of document is required, in addition to its availability to all staff - e.g. shared drive, handbook etc.</t>
  </si>
  <si>
    <t xml:space="preserve">E.g. Is this communication made via handbook, induction, team meetings etc. </t>
  </si>
  <si>
    <t>Assessor to compare management accounts, salary survey to agency sales.</t>
  </si>
  <si>
    <t>Points Available</t>
  </si>
  <si>
    <t>Agency Name:</t>
  </si>
  <si>
    <t>Are the management structures and  management responsibilities defined?</t>
  </si>
  <si>
    <t>Does an employee survey in the last 12 months confirm that staff have understood the management structure and management responsibilities?</t>
  </si>
  <si>
    <t>What we mean by behavioural competencies: attributes that will help individuals do their job well for example: leadership, organisational skills, communications skills, teamwork, technical knowledge, management skills, influencing, decision making.  The Assessor will refer to the job descriptions of the most senior 2 plus ANO (3 if over 50 staff, 4 over 100 otherwise 2)</t>
  </si>
  <si>
    <t>Is there a communication strategy for sharing information with internal and external stakeholders?</t>
  </si>
  <si>
    <t>Are appropriate authorisation levels for sharing information included in the strategy?</t>
  </si>
  <si>
    <t>Can the consultancy demonstrate that the communication strategy is being followed for internal and external communications?</t>
  </si>
  <si>
    <t>Is there evidence that it had been approved /signed off by the senior team?</t>
  </si>
  <si>
    <t>Are minutes/notes kept of deviations from the business plan with reasons &amp; follow up actions listed?</t>
  </si>
  <si>
    <t>Does the agency have a vision statement?</t>
  </si>
  <si>
    <t>Generic - other companies and industries</t>
  </si>
  <si>
    <t xml:space="preserve">Have a system to manage  internal business improvement projects. </t>
  </si>
  <si>
    <t>Is there a documented system or process map to manage major improvement projects?</t>
  </si>
  <si>
    <t>Does the system include preparation of the plan, sign off to go ahead with the idea and final project plan approval from senior management?</t>
  </si>
  <si>
    <t>Is an approved existing supplier list prepared and communicated to all staff?</t>
  </si>
  <si>
    <t>Is there a system for following up changes in campaign performance internally and with the client?</t>
  </si>
  <si>
    <t>Is there evidence that changes in campaign performance are followed up internally and with the client?</t>
  </si>
  <si>
    <t>Is campaign performance measured against original plan agreed with client via either a status report or minutes of internal/client meetings?</t>
  </si>
  <si>
    <t xml:space="preserve">Are minutes prepared of review meetings showing the reasons for changes to the plan ? </t>
  </si>
  <si>
    <t>have the been communicated to all staff?</t>
  </si>
  <si>
    <t>Can the agency demonstrate 'What it compares to' in the following ways:</t>
  </si>
  <si>
    <t>Can the agency demonstrate 'Whom it compares against' in the following ways:</t>
  </si>
  <si>
    <t>Internally -  comparison of teams and divisional performance</t>
  </si>
  <si>
    <t xml:space="preserve">Is there a system to collect, review and communicate key information at all levels within the company? </t>
  </si>
  <si>
    <t>Half a point for each of the following.
(1) Summary of market trends
(2) Financial status of the consultancy
(3) An analysis of strengths, weaknesses, threats and opportunities
(4) New and existing market opportunities
(5) Financial goals and objectives (e.g. target fee income, profitability etc.)
(6) Business goals and objectives (e.g. ranking in the marketplace, sector and specialist offerings etc.)
(7) improvement projects within the company 
(8) Identification of future resource requirements as well as associated training, recruitment, IT etc.</t>
  </si>
  <si>
    <t>Are the financial goals and objectives  that are set out in the business plan being compared to actual financial performance?</t>
  </si>
  <si>
    <t>Are the  business goals and objectives that are set out in the business plan  being compared to actual business goals performance?</t>
  </si>
  <si>
    <t>Assessor to refer to the business plan. If the objectives are included but not SMART, 2 points will be awarded SMART: Specific, Measureable, Attainable, Realistic, Time framed</t>
  </si>
  <si>
    <t xml:space="preserve">Is the business plan reviewed  by senior team members for adequacy? </t>
  </si>
  <si>
    <t>Copies of minutes are required or alternatively any emails that discuss the changes and reasons for them</t>
  </si>
  <si>
    <t>Assessor to refer to the business plan. Elements include: client satisfaction, people management, performance, key values, and quality of service.</t>
  </si>
  <si>
    <t xml:space="preserve">assessor to refer to the business plan/handbook/induction </t>
  </si>
  <si>
    <t xml:space="preserve">the  internal communications strategy should identify what information to communicate and who it goes to. Please provide evidence of collating and collection of key information and the communication strategy that describes who the information is shared with and how it is shared. </t>
  </si>
  <si>
    <t xml:space="preserve">Does the key information sharing system identify what meetings are held, their scope, frequency and proposed agenda -  in order to ensure that the right quality of information is shared with the right people. </t>
  </si>
  <si>
    <t>Is there a system or method in place to measure client satisfaction?</t>
  </si>
  <si>
    <t>Does the system identify the frequency of review activities with the client?</t>
  </si>
  <si>
    <t xml:space="preserve">Is there a training matrix for each role? Technical &amp; behavioural - what are the competencies, and how are they reviewed. </t>
  </si>
  <si>
    <t>What we're looking for: evidence that the company is well managed.</t>
  </si>
  <si>
    <t>The management structure and responsibilities have been defined and communicated in a way that the wider team will understand.</t>
  </si>
  <si>
    <t>Assessor will refer to copy of survey.</t>
  </si>
  <si>
    <t>What we're looking for: you have a realistic short and long term programme with a clear view of your direction.</t>
  </si>
  <si>
    <t>Have the goals and objectives been communicated to the wider agency?</t>
  </si>
  <si>
    <t>What we're looking for: a programme of continuous business improvement with evidence of your long term goals and steps you're taking to achieve them</t>
  </si>
  <si>
    <t>Does the agency have key values within or in addition to their vision statement?</t>
  </si>
  <si>
    <t>Elements include: trust, excellence, professionalism, growth, development, enthusiasm, commitment and ownership.</t>
  </si>
  <si>
    <t>Are they included in and consistent with the business plan?</t>
  </si>
  <si>
    <t>Have the consultancy carried out benchmarking as a means to business improvement.</t>
  </si>
  <si>
    <t xml:space="preserve">What key information is being shared?  1/2 point for each </t>
  </si>
  <si>
    <t>Evidence of each of the requirements is required to demonstrate that key information is being shared in the right way and with the right people</t>
  </si>
  <si>
    <t>What we're looking for: checks and balances are in place so you can withstand periods of low growth and that finances are scrutinised by your senior team to support the future of the company</t>
  </si>
  <si>
    <t>These should include things like balance sheet, cashflow, income statement, profit and loss, client fee and profit forecast</t>
  </si>
  <si>
    <t xml:space="preserve">Provide evidence of the end cash from last month in the balance sheet as being greater than the forecast of overheads x 3 months. </t>
  </si>
  <si>
    <t>Does the communication strategy include the following: type of issue or news to be shared/timescales for sharing that information</t>
  </si>
  <si>
    <t>INSERT NAME HERE</t>
  </si>
  <si>
    <t>What we're looking for: that you've got  systems in place for planning and managing programmes against agreed targets, and  you're measuring and evaluating results achieved.</t>
  </si>
  <si>
    <t>Have effective information control.</t>
  </si>
  <si>
    <t>Monitor campaign performance and take appropriate actions.</t>
  </si>
  <si>
    <t>Have ensured the consistent delivery of services by suppliers that it uses.</t>
  </si>
  <si>
    <t>Does the system include a set of KPIs for the consultancy to achieve?</t>
  </si>
  <si>
    <t>Does management review client satisfaction across the consultancy, at least 6 monthly?</t>
  </si>
  <si>
    <t>Does management review the effectiveness of the client satisfaction system, at least 6 monthly?</t>
  </si>
  <si>
    <t>What we're looking for: that you conduct negotiations with new clients and offer service agreements which reflect the high standards  and best practice expected in the PR profession.</t>
  </si>
  <si>
    <t>Provide evidence. Includes things like: logging and following up enquiries and proposals, issuing PRCA contract to new clients, analysing successful and lost client pitches, briefings to new business.</t>
  </si>
  <si>
    <t xml:space="preserve">What we're looking for: a clearly defined and universally understood system of appraisal, development and training for employees with high standards and investment in people from recruitment onwards. </t>
  </si>
  <si>
    <t>What we're looking for: best practice is being followed to ensure a clear diversity and equality policy is in place.</t>
  </si>
  <si>
    <t>Provide evidence.- this should be based on what is needed for the individual to meet business needs and their role, not necessarily what the individual wants to be trained in.</t>
  </si>
  <si>
    <t>Copy of the strategy to be provided</t>
  </si>
  <si>
    <t>Is this comparison occurring on a monthly basis?</t>
  </si>
  <si>
    <t>Competitive -  comparison against competitors in the round e.g. growth, type of campaigns etc.</t>
  </si>
  <si>
    <t xml:space="preserve"> Are there ways for staff to contribute to business improvement activities? E.g. awaydays, 360 degree feedback, ideas forums, business improvement meetings</t>
  </si>
  <si>
    <t xml:space="preserve">In order to be effective in it's implementation, does the Project plan include the following? </t>
  </si>
  <si>
    <t>(A) defined responsibilities (B) established procedures to fulfil the plan (C) defined approval stages throughout (D) milestones and deliverables (E) final review stage and sign off for the plan (F) an implementation plan.</t>
  </si>
  <si>
    <t>The following list is considered to be key information (1) business improvement activities (2) review of business plans (3) management accounts (4) review of campaign management activities (5) review of client satisfaction performance (6) service delivery performance - team and individual performance reports</t>
  </si>
  <si>
    <t>Provide evidence including how estimates are made of expected time on work e.g. evidence of discussing the work expected before agreeing the contract or something similar</t>
  </si>
  <si>
    <t>Provide a copy of your resource management process/system. Or other evidence of how you allocate work.</t>
  </si>
  <si>
    <t>What we're looking for: consistent and continuous tracking of client satisfaction to ensure you meet and exceed client expectations.</t>
  </si>
  <si>
    <t>Provide evidence.- things like regular review meetings, informal meetings/lunches, annual or six month formal reviews, surveys, questionnaires, complaints system etc.</t>
  </si>
  <si>
    <t xml:space="preserve">provide evidence </t>
  </si>
  <si>
    <t>Evidence of selection methods used in the last recruitment. Things like: review of qualifications, relevant experience, personality profiling, relevant skills,  structured interviews etc.</t>
  </si>
  <si>
    <t>Add points in this column</t>
  </si>
  <si>
    <t>Section 1. Leadership &amp; Communication</t>
  </si>
  <si>
    <t>Subsection 1</t>
  </si>
  <si>
    <t>Subsection 2</t>
  </si>
  <si>
    <t>Subsection 3</t>
  </si>
  <si>
    <t>Subsection 4</t>
  </si>
  <si>
    <t>Subsection 5</t>
  </si>
  <si>
    <t>Subsection 6</t>
  </si>
  <si>
    <t>Subsection 7</t>
  </si>
  <si>
    <t>Section 2 . Business Planning</t>
  </si>
  <si>
    <t>Section 3. Business Improvement</t>
  </si>
  <si>
    <t>Section 4. Financial Systems</t>
  </si>
  <si>
    <t>Section 5. Campaign Management</t>
  </si>
  <si>
    <t>Section 6. Client Satisfaction</t>
  </si>
  <si>
    <t>Section 7. New Business</t>
  </si>
  <si>
    <t>Section 8. People Management</t>
  </si>
  <si>
    <t>Section 9. Diversity</t>
  </si>
  <si>
    <t>If you fulfil a criteria, list full marks unless the criteria or guidance indicate you should do otherwise. E.g. section 2, subsection 1, 'Does it include the suggested contents listed in the guidance?' assigns a half point per piece of content.</t>
  </si>
  <si>
    <t>Understanding your gender pay gap</t>
  </si>
  <si>
    <t>Does the gender pay gap feature in the overall objectives and key policies of the Company?</t>
  </si>
  <si>
    <t>What record is there of work carried out to understand "representative measures" or "past measures"?</t>
  </si>
  <si>
    <t>What modifications have been made because of these "representative measures" or "past measures"?</t>
  </si>
  <si>
    <t>Provide evidence of an organogram or a management structure diagram for management structure and job or role descriptions.</t>
  </si>
  <si>
    <t>Subsection 8</t>
  </si>
  <si>
    <t>Representative measures’ are concerned with the composition and structure of workforce: e.g. gender representation at different roles, pay bands, annual promotions, flexible working, maternity/paternity leave returners, and different ONS occupational groups.‘Past measures’ (also known as ‘pay measures’) seek to directly capture pay difference between genders and are reflective of the wider pay and benefits: e.g. difference between starting salaries, reward composition at different levels, full-time gender pay gap, part-time gender pay gap, pay gap breakdown by job/level grade, gender representative at different pay quartiles, difference between average bonus paid to men and women, and the proportion of men and women who receive a bonus.</t>
  </si>
  <si>
    <t>Evidence that process documents are prepared against best practice processes e.g. guidance documents in the resources section of the PRCA website, or the latest HR industry data on graduate recruitment.</t>
  </si>
  <si>
    <t>Provide 2 different sets of comparison to statistics in section 2 of the 2016 PRCA PR Consensus (http://prmeasured.com/wp-content/uploads/2016/06/PRCA-PR-Census-2016.pdf).</t>
  </si>
  <si>
    <r>
      <t xml:space="preserve">comparison of </t>
    </r>
    <r>
      <rPr>
        <b/>
        <sz val="12"/>
        <color theme="1"/>
        <rFont val="Arial"/>
        <family val="2"/>
      </rPr>
      <t>performance</t>
    </r>
    <r>
      <rPr>
        <sz val="12"/>
        <color theme="1"/>
        <rFont val="Arial"/>
        <family val="2"/>
      </rPr>
      <t xml:space="preserve"> levels against competitors</t>
    </r>
  </si>
  <si>
    <r>
      <t xml:space="preserve">comparison of own </t>
    </r>
    <r>
      <rPr>
        <b/>
        <sz val="12"/>
        <color theme="1"/>
        <rFont val="Arial"/>
        <family val="2"/>
      </rPr>
      <t xml:space="preserve">processes </t>
    </r>
    <r>
      <rPr>
        <sz val="12"/>
        <color theme="1"/>
        <rFont val="Arial"/>
        <family val="2"/>
      </rPr>
      <t>against best practice processes</t>
    </r>
  </si>
  <si>
    <r>
      <t xml:space="preserve">comparison of own </t>
    </r>
    <r>
      <rPr>
        <b/>
        <sz val="12"/>
        <color theme="1"/>
        <rFont val="Arial"/>
        <family val="2"/>
      </rPr>
      <t>strategies and policies</t>
    </r>
    <r>
      <rPr>
        <sz val="12"/>
        <color theme="1"/>
        <rFont val="Arial"/>
        <family val="2"/>
      </rPr>
      <t xml:space="preserve"> against  those of competitors</t>
    </r>
  </si>
  <si>
    <r>
      <t xml:space="preserve">Standard way of working or process that is carried out (may include details on client proposals), but it need not be properly documented for these three points. </t>
    </r>
    <r>
      <rPr>
        <b/>
        <i/>
        <sz val="12"/>
        <rFont val="Arial"/>
        <family val="2"/>
      </rPr>
      <t>May# be things like :</t>
    </r>
    <r>
      <rPr>
        <i/>
        <sz val="12"/>
        <rFont val="Arial"/>
        <family val="2"/>
      </rPr>
      <t xml:space="preserve"> pre campaign research, planning, allocation of resources, development of strategy, communication processes i.e. points of contact for day to day feedback on progress/meetings with client, flowcharts/timelines with campaign journey et.</t>
    </r>
  </si>
  <si>
    <r>
      <t>Are the outputs from the</t>
    </r>
    <r>
      <rPr>
        <sz val="12"/>
        <rFont val="Arial"/>
        <family val="2"/>
      </rPr>
      <t xml:space="preserve"> r</t>
    </r>
    <r>
      <rPr>
        <sz val="12"/>
        <color theme="1"/>
        <rFont val="Arial"/>
        <family val="2"/>
      </rPr>
      <t>eviews documented?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</si>
</sst>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color theme="1"/>
      <name val="Calibri"/>
      <family val="2"/>
      <scheme val="minor"/>
    </font>
    <font>
      <i/>
      <sz val="11"/>
      <color rgb="FF7F7F7F"/>
      <name val="Calibri"/>
      <family val="2"/>
      <scheme val="minor"/>
    </font>
    <font>
      <b/>
      <sz val="24"/>
      <color theme="1"/>
      <name val="Arial"/>
      <family val="2"/>
    </font>
    <font>
      <sz val="11"/>
      <color theme="1"/>
      <name val="Arial"/>
      <family val="2"/>
    </font>
    <font>
      <b/>
      <sz val="11"/>
      <color theme="1"/>
      <name val="Arial"/>
      <family val="2"/>
    </font>
    <font>
      <b/>
      <sz val="20"/>
      <color rgb="FFFF0000"/>
      <name val="Arial"/>
      <family val="2"/>
    </font>
    <font>
      <b/>
      <sz val="14"/>
      <color theme="1"/>
      <name val="Arial"/>
      <family val="2"/>
    </font>
    <font>
      <i/>
      <sz val="11"/>
      <name val="Arial"/>
      <family val="2"/>
    </font>
    <font>
      <sz val="11"/>
      <color rgb="FFFF0000"/>
      <name val="Arial"/>
      <family val="2"/>
    </font>
    <font>
      <b/>
      <sz val="12"/>
      <color theme="1"/>
      <name val="Arial"/>
      <family val="2"/>
    </font>
    <font>
      <sz val="12"/>
      <color theme="1"/>
      <name val="Arial"/>
      <family val="2"/>
    </font>
    <font>
      <i/>
      <sz val="12"/>
      <name val="Arial"/>
      <family val="2"/>
    </font>
    <font>
      <b/>
      <i/>
      <sz val="12"/>
      <name val="Arial"/>
      <family val="2"/>
    </font>
    <font>
      <sz val="12"/>
      <name val="Arial"/>
      <family val="2"/>
    </font>
    <font>
      <i/>
      <sz val="12"/>
      <color theme="1"/>
      <name val="Arial"/>
      <family val="2"/>
    </font>
    <font>
      <sz val="12"/>
      <color rgb="FF000000"/>
      <name val="Arial"/>
      <family val="2"/>
    </font>
  </fonts>
  <fills count="7">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6"/>
        <bgColor indexed="64"/>
      </patternFill>
    </fill>
    <fill>
      <patternFill patternType="solid">
        <fgColor rgb="FF00B050"/>
        <bgColor indexed="64"/>
      </patternFill>
    </fill>
    <fill>
      <patternFill patternType="solid">
        <fgColor rgb="FFD9D9D9"/>
        <bgColor indexed="64"/>
      </patternFill>
    </fill>
  </fills>
  <borders count="1">
    <border>
      <left/>
      <right/>
      <top/>
      <bottom/>
      <diagonal/>
    </border>
  </borders>
  <cellStyleXfs count="2">
    <xf numFmtId="0" fontId="0" fillId="0" borderId="0"/>
    <xf numFmtId="0" fontId="1" fillId="0" borderId="0" applyNumberFormat="0" applyFill="0" applyBorder="0" applyAlignment="0" applyProtection="0"/>
  </cellStyleXfs>
  <cellXfs count="55">
    <xf numFmtId="0" fontId="0" fillId="0" borderId="0" xfId="0"/>
    <xf numFmtId="0" fontId="2" fillId="0" borderId="0" xfId="0" applyFont="1" applyAlignment="1" applyProtection="1">
      <alignment horizontal="left" vertical="center"/>
    </xf>
    <xf numFmtId="0" fontId="3" fillId="0" borderId="0" xfId="0" applyFont="1" applyAlignment="1" applyProtection="1">
      <alignment wrapText="1"/>
    </xf>
    <xf numFmtId="0" fontId="5" fillId="0" borderId="0" xfId="0" applyFont="1" applyAlignment="1" applyProtection="1">
      <alignment horizontal="left" wrapText="1"/>
    </xf>
    <xf numFmtId="0" fontId="2" fillId="0" borderId="0" xfId="0" applyFont="1" applyAlignment="1" applyProtection="1">
      <alignment horizontal="left" wrapText="1"/>
      <protection locked="0"/>
    </xf>
    <xf numFmtId="0" fontId="3" fillId="0" borderId="0" xfId="0" applyFont="1" applyProtection="1"/>
    <xf numFmtId="0" fontId="3" fillId="0" borderId="0" xfId="0" applyFont="1" applyAlignment="1" applyProtection="1"/>
    <xf numFmtId="0" fontId="3" fillId="0" borderId="0" xfId="0" applyFont="1" applyAlignment="1" applyProtection="1">
      <protection locked="0"/>
    </xf>
    <xf numFmtId="0" fontId="3" fillId="0" borderId="0" xfId="0" applyFont="1" applyAlignment="1" applyProtection="1">
      <alignment wrapText="1"/>
      <protection locked="0"/>
    </xf>
    <xf numFmtId="0" fontId="6" fillId="0" borderId="0" xfId="0" applyFont="1" applyAlignment="1" applyProtection="1">
      <alignment horizontal="left"/>
    </xf>
    <xf numFmtId="0" fontId="6" fillId="0" borderId="0" xfId="0" applyFont="1" applyAlignment="1" applyProtection="1">
      <alignment horizontal="left" wrapText="1"/>
      <protection locked="0"/>
    </xf>
    <xf numFmtId="0" fontId="6" fillId="0" borderId="0" xfId="0" applyFont="1" applyAlignment="1" applyProtection="1">
      <alignment horizontal="center"/>
    </xf>
    <xf numFmtId="0" fontId="5" fillId="0" borderId="0" xfId="0" applyNumberFormat="1" applyFont="1" applyFill="1" applyBorder="1" applyAlignment="1" applyProtection="1"/>
    <xf numFmtId="0" fontId="3" fillId="0" borderId="0" xfId="0" applyNumberFormat="1" applyFont="1" applyFill="1" applyBorder="1" applyAlignment="1" applyProtection="1"/>
    <xf numFmtId="0" fontId="6" fillId="3" borderId="0" xfId="0" applyFont="1" applyFill="1" applyAlignment="1" applyProtection="1"/>
    <xf numFmtId="0" fontId="6" fillId="5" borderId="0" xfId="0" applyFont="1" applyFill="1" applyAlignment="1" applyProtection="1">
      <alignment horizontal="left"/>
    </xf>
    <xf numFmtId="0" fontId="6" fillId="0" borderId="0" xfId="0" applyFont="1" applyAlignment="1" applyProtection="1">
      <alignment wrapText="1"/>
    </xf>
    <xf numFmtId="0" fontId="6" fillId="0" borderId="0" xfId="0" applyFont="1" applyAlignment="1" applyProtection="1"/>
    <xf numFmtId="0" fontId="3" fillId="0" borderId="0" xfId="0" applyFont="1" applyFill="1" applyAlignment="1" applyProtection="1"/>
    <xf numFmtId="0" fontId="7" fillId="0" borderId="0" xfId="1" applyFont="1" applyAlignment="1" applyProtection="1">
      <alignment wrapText="1"/>
      <protection locked="0"/>
    </xf>
    <xf numFmtId="0" fontId="4" fillId="0" borderId="0" xfId="0" applyFont="1" applyAlignment="1" applyProtection="1">
      <alignment horizontal="center"/>
    </xf>
    <xf numFmtId="0" fontId="6" fillId="0" borderId="0" xfId="0" applyFont="1" applyProtection="1"/>
    <xf numFmtId="0" fontId="8" fillId="0" borderId="0" xfId="0" applyFont="1" applyAlignment="1" applyProtection="1">
      <alignment wrapText="1"/>
    </xf>
    <xf numFmtId="0" fontId="8" fillId="0" borderId="0" xfId="0" applyFont="1" applyProtection="1"/>
    <xf numFmtId="0" fontId="9" fillId="0" borderId="0" xfId="0" applyFont="1" applyAlignment="1" applyProtection="1">
      <alignment horizontal="left"/>
    </xf>
    <xf numFmtId="0" fontId="10" fillId="0" borderId="0" xfId="0" applyFont="1" applyAlignment="1" applyProtection="1">
      <protection locked="0"/>
    </xf>
    <xf numFmtId="0" fontId="10" fillId="2" borderId="0" xfId="0" applyFont="1" applyFill="1" applyProtection="1"/>
    <xf numFmtId="0" fontId="10" fillId="2" borderId="0" xfId="0" applyFont="1" applyFill="1" applyAlignment="1" applyProtection="1">
      <alignment wrapText="1"/>
    </xf>
    <xf numFmtId="0" fontId="10" fillId="4" borderId="0" xfId="0" applyFont="1" applyFill="1" applyAlignment="1" applyProtection="1"/>
    <xf numFmtId="0" fontId="11" fillId="2" borderId="0" xfId="1" applyFont="1" applyFill="1" applyAlignment="1" applyProtection="1">
      <alignment wrapText="1"/>
      <protection locked="0"/>
    </xf>
    <xf numFmtId="0" fontId="10" fillId="0" borderId="0" xfId="0" applyFont="1" applyProtection="1"/>
    <xf numFmtId="0" fontId="10" fillId="0" borderId="0" xfId="0" applyFont="1" applyAlignment="1" applyProtection="1">
      <alignment wrapText="1"/>
    </xf>
    <xf numFmtId="0" fontId="10" fillId="0" borderId="0" xfId="0" applyFont="1" applyAlignment="1" applyProtection="1"/>
    <xf numFmtId="0" fontId="10" fillId="0" borderId="0" xfId="0" applyNumberFormat="1" applyFont="1" applyFill="1" applyBorder="1" applyAlignment="1" applyProtection="1"/>
    <xf numFmtId="0" fontId="11" fillId="0" borderId="0" xfId="1" applyFont="1" applyFill="1" applyAlignment="1" applyProtection="1">
      <alignment horizontal="left" vertical="top" wrapText="1"/>
      <protection locked="0"/>
    </xf>
    <xf numFmtId="0" fontId="11" fillId="0" borderId="0" xfId="1" applyFont="1" applyAlignment="1" applyProtection="1">
      <alignment wrapText="1"/>
      <protection locked="0"/>
    </xf>
    <xf numFmtId="0" fontId="10" fillId="0" borderId="0" xfId="0" applyFont="1" applyAlignment="1" applyProtection="1">
      <alignment vertical="center"/>
    </xf>
    <xf numFmtId="0" fontId="11" fillId="0" borderId="0" xfId="1" applyFont="1" applyAlignment="1" applyProtection="1">
      <alignment horizontal="left" vertical="top" wrapText="1"/>
      <protection locked="0"/>
    </xf>
    <xf numFmtId="0" fontId="9" fillId="0" borderId="0" xfId="0" applyFont="1" applyAlignment="1" applyProtection="1">
      <alignment horizontal="center"/>
    </xf>
    <xf numFmtId="0" fontId="10" fillId="0" borderId="0" xfId="0" applyFont="1" applyFill="1" applyAlignment="1" applyProtection="1">
      <alignment wrapText="1"/>
    </xf>
    <xf numFmtId="0" fontId="10" fillId="0" borderId="0" xfId="0" applyFont="1" applyAlignment="1" applyProtection="1">
      <alignment horizontal="left" wrapText="1" indent="4"/>
    </xf>
    <xf numFmtId="0" fontId="10" fillId="0" borderId="0" xfId="0" applyFont="1" applyAlignment="1" applyProtection="1">
      <alignment horizontal="left" wrapText="1" indent="5"/>
    </xf>
    <xf numFmtId="0" fontId="10" fillId="0" borderId="0" xfId="0" applyFont="1" applyFill="1" applyAlignment="1" applyProtection="1">
      <alignment horizontal="left" wrapText="1" indent="5"/>
    </xf>
    <xf numFmtId="0" fontId="10" fillId="0" borderId="0" xfId="1" applyNumberFormat="1" applyFont="1" applyFill="1" applyBorder="1" applyAlignment="1" applyProtection="1"/>
    <xf numFmtId="0" fontId="11" fillId="0" borderId="0" xfId="1" applyFont="1" applyFill="1" applyAlignment="1" applyProtection="1">
      <alignment wrapText="1"/>
      <protection locked="0"/>
    </xf>
    <xf numFmtId="0" fontId="10" fillId="0" borderId="0" xfId="0" applyFont="1" applyAlignment="1" applyProtection="1">
      <alignment horizontal="right" wrapText="1"/>
    </xf>
    <xf numFmtId="0" fontId="14" fillId="0" borderId="0" xfId="0" applyNumberFormat="1" applyFont="1" applyFill="1" applyBorder="1" applyAlignment="1" applyProtection="1"/>
    <xf numFmtId="0" fontId="14" fillId="0" borderId="0" xfId="1" applyNumberFormat="1" applyFont="1" applyFill="1" applyBorder="1" applyAlignment="1" applyProtection="1"/>
    <xf numFmtId="0" fontId="14" fillId="0" borderId="0" xfId="1" applyNumberFormat="1" applyFont="1" applyFill="1" applyBorder="1" applyAlignment="1" applyProtection="1">
      <alignment wrapText="1"/>
    </xf>
    <xf numFmtId="0" fontId="10" fillId="0" borderId="0" xfId="0" applyFont="1" applyAlignment="1" applyProtection="1">
      <alignment wrapText="1"/>
      <protection locked="0"/>
    </xf>
    <xf numFmtId="0" fontId="15" fillId="6" borderId="0" xfId="0" applyFont="1" applyFill="1" applyAlignment="1">
      <alignment vertical="center"/>
    </xf>
    <xf numFmtId="0" fontId="15" fillId="0" borderId="0" xfId="0" applyFont="1" applyAlignment="1">
      <alignment vertical="center"/>
    </xf>
    <xf numFmtId="0" fontId="14" fillId="0" borderId="0" xfId="0" applyFont="1" applyAlignment="1" applyProtection="1">
      <alignment wrapText="1"/>
      <protection locked="0"/>
    </xf>
    <xf numFmtId="0" fontId="14" fillId="0" borderId="0" xfId="0" quotePrefix="1" applyFont="1" applyAlignment="1">
      <alignment vertical="center"/>
    </xf>
    <xf numFmtId="0" fontId="14" fillId="0" borderId="0" xfId="0" applyFont="1" applyAlignment="1">
      <alignment vertical="center"/>
    </xf>
  </cellXfs>
  <cellStyles count="2">
    <cellStyle name="Explanatory Text" xfId="1" builtinId="5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10" Type="http://schemas.openxmlformats.org/officeDocument/2006/relationships/revisionHeaders" Target="revisions/revisionHeaders.xml"/><Relationship Id="rId4" Type="http://schemas.openxmlformats.org/officeDocument/2006/relationships/sharedStrings" Target="sharedStrings.xml"/><Relationship Id="rId9" Type="http://schemas.openxmlformats.org/officeDocument/2006/relationships/usernames" Target="revisions/userNames.xml"/></Relationships>
</file>

<file path=xl/revisions/_rels/revisionHeaders.xml.rels><?xml version="1.0" encoding="UTF-8" standalone="yes"?>
<Relationships xmlns="http://schemas.openxmlformats.org/package/2006/relationships"><Relationship Id="rId55" Type="http://schemas.openxmlformats.org/officeDocument/2006/relationships/revisionLog" Target="revisionLog1.xml"/><Relationship Id="rId54" Type="http://schemas.openxmlformats.org/officeDocument/2006/relationships/revisionLog" Target="revisionLog5.xml"/><Relationship Id="rId58" Type="http://schemas.openxmlformats.org/officeDocument/2006/relationships/revisionLog" Target="revisionLog8.xml"/><Relationship Id="rId57" Type="http://schemas.openxmlformats.org/officeDocument/2006/relationships/revisionLog" Target="revisionLog7.xml"/><Relationship Id="rId56" Type="http://schemas.openxmlformats.org/officeDocument/2006/relationships/revisionLog" Target="revisionLog6.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BBE3778E-9E30-4F1C-9635-7B286A1D1339}" diskRevisions="1" revisionId="312" version="2">
  <header guid="{E38CCCC2-F752-4E3E-9580-E65EA3500B0A}" dateTime="2017-10-09T17:19:23" maxSheetId="2" userName="RichardZetter" r:id="rId54" minRId="312">
    <sheetIdMap count="1">
      <sheetId val="1"/>
    </sheetIdMap>
  </header>
  <header guid="{A9E7B667-ED8E-4FEA-B1D2-B98AD719DFCD}" dateTime="2017-10-10T11:34:54" maxSheetId="2" userName="RichardZetter" r:id="rId55">
    <sheetIdMap count="1">
      <sheetId val="1"/>
    </sheetIdMap>
  </header>
  <header guid="{32658CA8-D6AC-469C-B46B-13FD7D24FDE1}" dateTime="2017-10-10T17:38:47" maxSheetId="2" userName="RichardZetter" r:id="rId56">
    <sheetIdMap count="1">
      <sheetId val="1"/>
    </sheetIdMap>
  </header>
  <header guid="{DF7518EE-1BF2-41BC-82BA-B32323CA26D3}" dateTime="2017-10-10T17:40:31" maxSheetId="2" userName="RichardZetter" r:id="rId57">
    <sheetIdMap count="1">
      <sheetId val="1"/>
    </sheetIdMap>
  </header>
  <header guid="{BBE3778E-9E30-4F1C-9635-7B286A1D1339}" dateTime="2017-10-18T10:51:27" maxSheetId="2" userName="Helen Macfarlane" r:id="rId58">
    <sheetIdMap count="1">
      <sheetId val="1"/>
    </sheetIdMap>
  </header>
</headers>
</file>

<file path=xl/revisions/revisionLog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98A16524-D06D-495E-B9ED-966505A7E297}" action="delete"/>
  <rcv guid="{98A16524-D06D-495E-B9ED-966505A7E297}" action="add"/>
</revisions>
</file>

<file path=xl/revisions/revisionLog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12" sId="1">
    <oc r="E217" t="inlineStr">
      <is>
        <t>Provide 2 different sets of comparison to statistics in section 2 of the 2016 PRCA PR Consensus (news.prca.org.uk/download/171495/prcensus2016-2.pdf).</t>
      </is>
    </oc>
    <nc r="E217" t="inlineStr">
      <is>
        <t>Provide 2 different sets of comparison to statistics in section 2 of the 2016 PRCA PR Consensus (http://prmeasured.com/wp-content/uploads/2016/06/PRCA-PR-Census-2016.pdf).</t>
      </is>
    </nc>
  </rcc>
  <rcv guid="{98A16524-D06D-495E-B9ED-966505A7E297}" action="delete"/>
  <rcv guid="{98A16524-D06D-495E-B9ED-966505A7E297}" action="add"/>
</revisions>
</file>

<file path=xl/revisions/revisionLog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A1:XFD1048576" start="0" length="2147483647">
    <dxf>
      <font>
        <name val="Arial"/>
        <family val="2"/>
        <scheme val="none"/>
      </font>
    </dxf>
  </rfmt>
  <rfmt sheetId="1" sqref="C1" start="0" length="2147483647">
    <dxf>
      <font>
        <sz val="12"/>
        <family val="2"/>
      </font>
    </dxf>
  </rfmt>
  <rfmt sheetId="1" sqref="D2" start="0" length="2147483647">
    <dxf>
      <font>
        <sz val="12"/>
        <family val="2"/>
      </font>
    </dxf>
  </rfmt>
  <rfmt sheetId="1" sqref="A8:XFD23" start="0" length="2147483647">
    <dxf>
      <font>
        <sz val="12"/>
        <family val="2"/>
      </font>
    </dxf>
  </rfmt>
  <rfmt sheetId="1" sqref="A28:XFD48" start="0" length="2147483647">
    <dxf>
      <font>
        <sz val="12"/>
        <family val="2"/>
      </font>
    </dxf>
  </rfmt>
  <rfmt sheetId="1" sqref="A52:XFD77" start="0" length="2147483647">
    <dxf>
      <font>
        <sz val="12"/>
        <family val="2"/>
      </font>
    </dxf>
  </rfmt>
  <rfmt sheetId="1" sqref="A82:XFD105" start="0" length="2147483647">
    <dxf>
      <font>
        <sz val="12"/>
        <family val="2"/>
      </font>
    </dxf>
  </rfmt>
  <rfmt sheetId="1" sqref="A110:XFD129" start="0" length="2147483647">
    <dxf>
      <font>
        <sz val="12"/>
        <family val="2"/>
      </font>
    </dxf>
  </rfmt>
  <rfmt sheetId="1" sqref="A133:XFD145" start="0" length="2147483647">
    <dxf>
      <font>
        <sz val="12"/>
        <family val="2"/>
      </font>
    </dxf>
  </rfmt>
  <rfmt sheetId="1" sqref="A150:XFD162" start="0" length="2147483647">
    <dxf>
      <font>
        <sz val="12"/>
        <family val="2"/>
      </font>
    </dxf>
  </rfmt>
  <rfmt sheetId="1" sqref="A167:XFD192" start="0" length="2147483647">
    <dxf>
      <font>
        <sz val="12"/>
        <family val="2"/>
      </font>
    </dxf>
  </rfmt>
  <rfmt sheetId="1" sqref="A197:XFD229" start="0" length="2147483647">
    <dxf>
      <font>
        <sz val="12"/>
        <family val="2"/>
      </font>
    </dxf>
  </rfmt>
  <rfmt sheetId="1" sqref="E228">
    <dxf>
      <alignment wrapText="1"/>
    </dxf>
  </rfmt>
  <rfmt sheetId="1" sqref="E228">
    <dxf>
      <alignment wrapText="0"/>
    </dxf>
  </rfmt>
  <rfmt sheetId="1" sqref="E185">
    <dxf>
      <alignment wrapText="1"/>
    </dxf>
  </rfmt>
  <rfmt sheetId="1" sqref="D2:E2">
    <dxf>
      <alignment wrapText="1"/>
    </dxf>
  </rfmt>
  <rfmt sheetId="1" sqref="D2:E2">
    <dxf>
      <alignment wrapText="0"/>
    </dxf>
  </rfmt>
  <rfmt sheetId="1" sqref="D2:E2">
    <dxf>
      <alignment wrapText="1"/>
    </dxf>
  </rfmt>
  <rfmt sheetId="1" sqref="D2:E2">
    <dxf>
      <alignment wrapText="0"/>
    </dxf>
  </rfmt>
  <rfmt sheetId="1" sqref="D2:E2">
    <dxf>
      <alignment wrapText="1"/>
    </dxf>
  </rfmt>
  <rfmt sheetId="1" sqref="D2:E2">
    <dxf>
      <alignment wrapText="0"/>
    </dxf>
  </rfmt>
  <rcv guid="{98A16524-D06D-495E-B9ED-966505A7E297}" action="delete"/>
  <rcv guid="{98A16524-D06D-495E-B9ED-966505A7E297}" action="add"/>
</revisions>
</file>

<file path=xl/revisions/revisionLog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98A16524-D06D-495E-B9ED-966505A7E297}" action="delete"/>
  <rcv guid="{98A16524-D06D-495E-B9ED-966505A7E297}" action="add"/>
</revisions>
</file>

<file path=xl/revisions/revisionLog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B2D7ABBB-62BF-4941-A1C2-89E9E9D115AF}" action="add"/>
</revisions>
</file>

<file path=xl/revisions/userNames.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1">
  <userInfo guid="{BBE3778E-9E30-4F1C-9635-7B286A1D1339}" name="Helen Macfarlane" id="-1096136355" dateTime="2017-10-24T10:25:52"/>
</user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29"/>
  <sheetViews>
    <sheetView tabSelected="1" zoomScale="70" zoomScaleNormal="70" workbookViewId="0">
      <selection activeCell="C4" sqref="C4"/>
    </sheetView>
  </sheetViews>
  <sheetFormatPr defaultColWidth="8.85546875" defaultRowHeight="14.25" x14ac:dyDescent="0.2"/>
  <cols>
    <col min="1" max="1" width="51.85546875" style="5" customWidth="1"/>
    <col min="2" max="2" width="168" style="2" customWidth="1"/>
    <col min="3" max="3" width="26.28515625" style="6" customWidth="1"/>
    <col min="4" max="4" width="20.7109375" style="6" customWidth="1"/>
    <col min="5" max="5" width="100.28515625" style="8" customWidth="1"/>
    <col min="6" max="16384" width="8.85546875" style="5"/>
  </cols>
  <sheetData>
    <row r="1" spans="1:7" ht="105" x14ac:dyDescent="0.4">
      <c r="A1" s="1" t="s">
        <v>98</v>
      </c>
      <c r="C1" s="24" t="s">
        <v>220</v>
      </c>
      <c r="D1" s="3" t="s">
        <v>300</v>
      </c>
      <c r="E1" s="4" t="s">
        <v>210</v>
      </c>
    </row>
    <row r="2" spans="1:7" ht="14.25" customHeight="1" x14ac:dyDescent="0.2">
      <c r="D2" s="25" t="s">
        <v>317</v>
      </c>
      <c r="E2" s="7"/>
    </row>
    <row r="3" spans="1:7" ht="18" x14ac:dyDescent="0.25">
      <c r="A3" s="9" t="s">
        <v>221</v>
      </c>
      <c r="B3" s="10"/>
      <c r="C3" s="11" t="s">
        <v>208</v>
      </c>
      <c r="D3" s="11"/>
    </row>
    <row r="4" spans="1:7" ht="26.25" x14ac:dyDescent="0.4">
      <c r="A4" s="12" t="s">
        <v>274</v>
      </c>
      <c r="B4" s="13"/>
      <c r="C4" s="14">
        <f>C6+C26+C50+C80+C108+C131+C148+C165+C195</f>
        <v>332</v>
      </c>
      <c r="D4" s="14">
        <f>D6+D26+D50+D80+D108+D131+D148+D165+D195</f>
        <v>0</v>
      </c>
    </row>
    <row r="6" spans="1:7" ht="18" x14ac:dyDescent="0.25">
      <c r="A6" s="15" t="s">
        <v>301</v>
      </c>
      <c r="B6" s="16" t="s">
        <v>258</v>
      </c>
      <c r="C6" s="17">
        <f>C8+C13+C17</f>
        <v>29</v>
      </c>
      <c r="D6" s="17">
        <f>D8+D13+D17</f>
        <v>0</v>
      </c>
    </row>
    <row r="7" spans="1:7" x14ac:dyDescent="0.2">
      <c r="C7" s="18"/>
      <c r="D7" s="18"/>
    </row>
    <row r="8" spans="1:7" s="30" customFormat="1" ht="15" x14ac:dyDescent="0.2">
      <c r="A8" s="26" t="s">
        <v>302</v>
      </c>
      <c r="B8" s="27" t="s">
        <v>259</v>
      </c>
      <c r="C8" s="28">
        <f>SUM(C9:C11)</f>
        <v>10</v>
      </c>
      <c r="D8" s="28">
        <f>SUM(D9:D11)</f>
        <v>0</v>
      </c>
      <c r="E8" s="29"/>
    </row>
    <row r="9" spans="1:7" s="30" customFormat="1" ht="15.75" customHeight="1" x14ac:dyDescent="0.2">
      <c r="B9" s="31" t="s">
        <v>222</v>
      </c>
      <c r="C9" s="32">
        <v>4</v>
      </c>
      <c r="D9" s="33"/>
      <c r="E9" s="34" t="s">
        <v>322</v>
      </c>
    </row>
    <row r="10" spans="1:7" s="30" customFormat="1" ht="30" x14ac:dyDescent="0.2">
      <c r="B10" s="31" t="s">
        <v>0</v>
      </c>
      <c r="C10" s="32">
        <v>4</v>
      </c>
      <c r="D10" s="33"/>
      <c r="E10" s="35" t="s">
        <v>131</v>
      </c>
      <c r="F10" s="36"/>
      <c r="G10" s="36"/>
    </row>
    <row r="11" spans="1:7" s="30" customFormat="1" ht="15" x14ac:dyDescent="0.2">
      <c r="B11" s="31" t="s">
        <v>223</v>
      </c>
      <c r="C11" s="32">
        <v>2</v>
      </c>
      <c r="D11" s="33"/>
      <c r="E11" s="35" t="s">
        <v>260</v>
      </c>
    </row>
    <row r="12" spans="1:7" s="30" customFormat="1" ht="15" x14ac:dyDescent="0.2">
      <c r="B12" s="31"/>
      <c r="C12" s="32"/>
      <c r="D12" s="32"/>
      <c r="E12" s="35"/>
    </row>
    <row r="13" spans="1:7" s="30" customFormat="1" ht="15" x14ac:dyDescent="0.2">
      <c r="A13" s="26" t="s">
        <v>303</v>
      </c>
      <c r="B13" s="27" t="s">
        <v>100</v>
      </c>
      <c r="C13" s="28">
        <f>SUM(C14:C15)</f>
        <v>7</v>
      </c>
      <c r="D13" s="28">
        <f>SUM(D14:D15)</f>
        <v>0</v>
      </c>
      <c r="E13" s="29"/>
    </row>
    <row r="14" spans="1:7" s="30" customFormat="1" ht="60" x14ac:dyDescent="0.2">
      <c r="B14" s="31" t="s">
        <v>1</v>
      </c>
      <c r="C14" s="32">
        <v>4</v>
      </c>
      <c r="D14" s="25"/>
      <c r="E14" s="35" t="s">
        <v>224</v>
      </c>
    </row>
    <row r="15" spans="1:7" s="30" customFormat="1" ht="15" x14ac:dyDescent="0.2">
      <c r="B15" s="31" t="s">
        <v>2</v>
      </c>
      <c r="C15" s="32">
        <v>3</v>
      </c>
      <c r="D15" s="25"/>
      <c r="E15" s="35" t="s">
        <v>216</v>
      </c>
    </row>
    <row r="16" spans="1:7" s="30" customFormat="1" ht="15" x14ac:dyDescent="0.2">
      <c r="B16" s="31"/>
      <c r="C16" s="32"/>
      <c r="D16" s="32"/>
      <c r="E16" s="35"/>
    </row>
    <row r="17" spans="1:5" s="30" customFormat="1" ht="15" x14ac:dyDescent="0.2">
      <c r="A17" s="26" t="s">
        <v>304</v>
      </c>
      <c r="B17" s="27" t="s">
        <v>99</v>
      </c>
      <c r="C17" s="28">
        <f>SUM(C18:C23)</f>
        <v>12</v>
      </c>
      <c r="D17" s="28">
        <f>SUM(D18:D23)</f>
        <v>0</v>
      </c>
      <c r="E17" s="29"/>
    </row>
    <row r="18" spans="1:5" s="30" customFormat="1" ht="30" x14ac:dyDescent="0.2">
      <c r="B18" s="31" t="s">
        <v>225</v>
      </c>
      <c r="C18" s="32">
        <v>4</v>
      </c>
      <c r="D18" s="25"/>
      <c r="E18" s="35" t="s">
        <v>132</v>
      </c>
    </row>
    <row r="19" spans="1:5" s="30" customFormat="1" ht="15" x14ac:dyDescent="0.2">
      <c r="B19" s="33" t="s">
        <v>273</v>
      </c>
      <c r="C19" s="32">
        <v>2</v>
      </c>
      <c r="D19" s="25"/>
      <c r="E19" s="35" t="s">
        <v>287</v>
      </c>
    </row>
    <row r="20" spans="1:5" s="30" customFormat="1" ht="30" x14ac:dyDescent="0.2">
      <c r="B20" s="31" t="s">
        <v>3</v>
      </c>
      <c r="C20" s="32">
        <v>2</v>
      </c>
      <c r="D20" s="25"/>
      <c r="E20" s="35" t="s">
        <v>217</v>
      </c>
    </row>
    <row r="21" spans="1:5" s="30" customFormat="1" ht="15" x14ac:dyDescent="0.2">
      <c r="B21" s="31" t="s">
        <v>226</v>
      </c>
      <c r="C21" s="32">
        <v>2</v>
      </c>
      <c r="D21" s="25"/>
      <c r="E21" s="35" t="s">
        <v>133</v>
      </c>
    </row>
    <row r="22" spans="1:5" s="30" customFormat="1" ht="30" x14ac:dyDescent="0.2">
      <c r="B22" s="31" t="s">
        <v>227</v>
      </c>
      <c r="C22" s="32">
        <v>2</v>
      </c>
      <c r="D22" s="32"/>
      <c r="E22" s="35" t="s">
        <v>134</v>
      </c>
    </row>
    <row r="23" spans="1:5" s="30" customFormat="1" ht="15" x14ac:dyDescent="0.2">
      <c r="B23" s="31"/>
      <c r="C23" s="32"/>
      <c r="D23" s="25"/>
      <c r="E23" s="35"/>
    </row>
    <row r="24" spans="1:5" x14ac:dyDescent="0.2">
      <c r="E24" s="19"/>
    </row>
    <row r="25" spans="1:5" x14ac:dyDescent="0.2">
      <c r="E25" s="19"/>
    </row>
    <row r="26" spans="1:5" ht="18" x14ac:dyDescent="0.25">
      <c r="A26" s="15" t="s">
        <v>309</v>
      </c>
      <c r="B26" s="16" t="s">
        <v>261</v>
      </c>
      <c r="C26" s="17">
        <f>C28+C32+C35+C40+C45</f>
        <v>50</v>
      </c>
      <c r="D26" s="17">
        <f>D28+D32+D35+D40+D45</f>
        <v>0</v>
      </c>
      <c r="E26" s="19"/>
    </row>
    <row r="27" spans="1:5" x14ac:dyDescent="0.2">
      <c r="E27" s="19"/>
    </row>
    <row r="28" spans="1:5" s="30" customFormat="1" ht="15" x14ac:dyDescent="0.2">
      <c r="A28" s="26" t="s">
        <v>302</v>
      </c>
      <c r="B28" s="27" t="s">
        <v>101</v>
      </c>
      <c r="C28" s="28">
        <f>SUM(C29:C31)</f>
        <v>10</v>
      </c>
      <c r="D28" s="28">
        <f>SUM(D29:D31)</f>
        <v>0</v>
      </c>
      <c r="E28" s="29"/>
    </row>
    <row r="29" spans="1:5" s="30" customFormat="1" ht="15" x14ac:dyDescent="0.2">
      <c r="B29" s="31" t="s">
        <v>4</v>
      </c>
      <c r="C29" s="32">
        <v>4</v>
      </c>
      <c r="D29" s="25"/>
      <c r="E29" s="35" t="s">
        <v>135</v>
      </c>
    </row>
    <row r="30" spans="1:5" s="30" customFormat="1" ht="15" x14ac:dyDescent="0.2">
      <c r="B30" s="31" t="s">
        <v>228</v>
      </c>
      <c r="C30" s="32">
        <v>2</v>
      </c>
      <c r="D30" s="25"/>
      <c r="E30" s="35" t="s">
        <v>136</v>
      </c>
    </row>
    <row r="31" spans="1:5" s="30" customFormat="1" ht="14.45" customHeight="1" x14ac:dyDescent="0.2">
      <c r="B31" s="31" t="s">
        <v>209</v>
      </c>
      <c r="C31" s="32">
        <v>4</v>
      </c>
      <c r="D31" s="25"/>
      <c r="E31" s="37" t="s">
        <v>245</v>
      </c>
    </row>
    <row r="32" spans="1:5" s="30" customFormat="1" ht="15" x14ac:dyDescent="0.2">
      <c r="A32" s="26" t="s">
        <v>303</v>
      </c>
      <c r="B32" s="27" t="s">
        <v>103</v>
      </c>
      <c r="C32" s="28">
        <f>SUM(C33:C34)</f>
        <v>10</v>
      </c>
      <c r="D32" s="28">
        <f>SUM(D33:D34)</f>
        <v>0</v>
      </c>
      <c r="E32" s="29"/>
    </row>
    <row r="33" spans="1:5" s="30" customFormat="1" ht="15" x14ac:dyDescent="0.2">
      <c r="B33" s="31" t="s">
        <v>9</v>
      </c>
      <c r="C33" s="32">
        <v>4</v>
      </c>
      <c r="D33" s="25"/>
      <c r="E33" s="35" t="s">
        <v>137</v>
      </c>
    </row>
    <row r="34" spans="1:5" s="30" customFormat="1" ht="30" x14ac:dyDescent="0.2">
      <c r="B34" s="31" t="s">
        <v>10</v>
      </c>
      <c r="C34" s="32">
        <v>6</v>
      </c>
      <c r="D34" s="25"/>
      <c r="E34" s="35" t="s">
        <v>248</v>
      </c>
    </row>
    <row r="35" spans="1:5" s="30" customFormat="1" ht="15" x14ac:dyDescent="0.2">
      <c r="A35" s="26" t="s">
        <v>304</v>
      </c>
      <c r="B35" s="27" t="s">
        <v>102</v>
      </c>
      <c r="C35" s="28">
        <f>SUM(C36:C39)</f>
        <v>10</v>
      </c>
      <c r="D35" s="28">
        <f>SUM(D36:D39)</f>
        <v>0</v>
      </c>
      <c r="E35" s="29"/>
    </row>
    <row r="36" spans="1:5" s="30" customFormat="1" ht="15" x14ac:dyDescent="0.2">
      <c r="B36" s="31" t="s">
        <v>5</v>
      </c>
      <c r="C36" s="32">
        <v>4</v>
      </c>
      <c r="D36" s="25"/>
      <c r="E36" s="35" t="s">
        <v>138</v>
      </c>
    </row>
    <row r="37" spans="1:5" s="30" customFormat="1" ht="30" x14ac:dyDescent="0.2">
      <c r="B37" s="31" t="s">
        <v>6</v>
      </c>
      <c r="C37" s="32">
        <v>2</v>
      </c>
      <c r="D37" s="25"/>
      <c r="E37" s="35" t="s">
        <v>139</v>
      </c>
    </row>
    <row r="38" spans="1:5" s="30" customFormat="1" ht="15" x14ac:dyDescent="0.2">
      <c r="B38" s="31" t="s">
        <v>262</v>
      </c>
      <c r="C38" s="32">
        <v>2</v>
      </c>
      <c r="D38" s="25"/>
      <c r="E38" s="35" t="s">
        <v>138</v>
      </c>
    </row>
    <row r="39" spans="1:5" s="30" customFormat="1" ht="30" x14ac:dyDescent="0.2">
      <c r="B39" s="31" t="s">
        <v>7</v>
      </c>
      <c r="C39" s="32">
        <v>2</v>
      </c>
      <c r="D39" s="25"/>
      <c r="E39" s="35" t="s">
        <v>139</v>
      </c>
    </row>
    <row r="40" spans="1:5" s="30" customFormat="1" ht="15" x14ac:dyDescent="0.2">
      <c r="A40" s="26" t="s">
        <v>305</v>
      </c>
      <c r="B40" s="27" t="s">
        <v>104</v>
      </c>
      <c r="C40" s="28">
        <f>SUM(C41:C44)</f>
        <v>10</v>
      </c>
      <c r="D40" s="28">
        <f>SUM(D41:D44)</f>
        <v>0</v>
      </c>
      <c r="E40" s="29"/>
    </row>
    <row r="41" spans="1:5" s="30" customFormat="1" ht="15.75" x14ac:dyDescent="0.25">
      <c r="A41" s="38"/>
      <c r="B41" s="31" t="s">
        <v>246</v>
      </c>
      <c r="C41" s="32">
        <v>3</v>
      </c>
      <c r="D41" s="25"/>
      <c r="E41" s="35" t="s">
        <v>140</v>
      </c>
    </row>
    <row r="42" spans="1:5" s="30" customFormat="1" ht="15.75" x14ac:dyDescent="0.25">
      <c r="A42" s="38"/>
      <c r="B42" s="31" t="s">
        <v>288</v>
      </c>
      <c r="C42" s="32">
        <v>2</v>
      </c>
      <c r="D42" s="25"/>
      <c r="E42" s="35" t="s">
        <v>152</v>
      </c>
    </row>
    <row r="43" spans="1:5" s="30" customFormat="1" ht="18" customHeight="1" x14ac:dyDescent="0.25">
      <c r="A43" s="38"/>
      <c r="B43" s="31" t="s">
        <v>247</v>
      </c>
      <c r="C43" s="32">
        <v>3</v>
      </c>
      <c r="D43" s="25"/>
      <c r="E43" s="35" t="s">
        <v>140</v>
      </c>
    </row>
    <row r="44" spans="1:5" s="30" customFormat="1" ht="30.75" x14ac:dyDescent="0.25">
      <c r="A44" s="38"/>
      <c r="B44" s="31" t="s">
        <v>229</v>
      </c>
      <c r="C44" s="32">
        <v>2</v>
      </c>
      <c r="D44" s="25"/>
      <c r="E44" s="35" t="s">
        <v>141</v>
      </c>
    </row>
    <row r="45" spans="1:5" s="30" customFormat="1" ht="15" x14ac:dyDescent="0.2">
      <c r="A45" s="26" t="s">
        <v>306</v>
      </c>
      <c r="B45" s="27" t="s">
        <v>105</v>
      </c>
      <c r="C45" s="28">
        <f>SUM(C46:C48)</f>
        <v>10</v>
      </c>
      <c r="D45" s="28">
        <f>SUM(D46:D48)</f>
        <v>0</v>
      </c>
      <c r="E45" s="29"/>
    </row>
    <row r="46" spans="1:5" s="30" customFormat="1" ht="15.75" x14ac:dyDescent="0.25">
      <c r="A46" s="38"/>
      <c r="B46" s="31" t="s">
        <v>249</v>
      </c>
      <c r="C46" s="32">
        <v>6</v>
      </c>
      <c r="D46" s="25"/>
      <c r="E46" s="35" t="s">
        <v>142</v>
      </c>
    </row>
    <row r="47" spans="1:5" s="30" customFormat="1" ht="15.75" x14ac:dyDescent="0.25">
      <c r="A47" s="38"/>
      <c r="B47" s="31" t="s">
        <v>8</v>
      </c>
      <c r="C47" s="32">
        <v>2</v>
      </c>
      <c r="D47" s="25"/>
      <c r="E47" s="35" t="s">
        <v>143</v>
      </c>
    </row>
    <row r="48" spans="1:5" s="30" customFormat="1" ht="30.75" x14ac:dyDescent="0.25">
      <c r="A48" s="38"/>
      <c r="B48" s="39" t="s">
        <v>239</v>
      </c>
      <c r="C48" s="32">
        <v>2</v>
      </c>
      <c r="D48" s="25"/>
      <c r="E48" s="35" t="s">
        <v>250</v>
      </c>
    </row>
    <row r="49" spans="1:7" x14ac:dyDescent="0.2">
      <c r="E49" s="19"/>
    </row>
    <row r="50" spans="1:7" ht="36" x14ac:dyDescent="0.25">
      <c r="A50" s="15" t="s">
        <v>310</v>
      </c>
      <c r="B50" s="16" t="s">
        <v>263</v>
      </c>
      <c r="C50" s="17">
        <f>C52+C59+C69+C74</f>
        <v>40</v>
      </c>
      <c r="D50" s="17">
        <f>D52+D59+D69+D74</f>
        <v>0</v>
      </c>
      <c r="E50" s="19"/>
    </row>
    <row r="51" spans="1:7" x14ac:dyDescent="0.2">
      <c r="E51" s="19"/>
      <c r="F51" s="6"/>
      <c r="G51" s="6"/>
    </row>
    <row r="52" spans="1:7" s="30" customFormat="1" ht="15" x14ac:dyDescent="0.2">
      <c r="A52" s="26" t="s">
        <v>302</v>
      </c>
      <c r="B52" s="27" t="s">
        <v>106</v>
      </c>
      <c r="C52" s="28">
        <f>SUM(C53:C58)</f>
        <v>10</v>
      </c>
      <c r="D52" s="28">
        <f>SUM(D53:D58)</f>
        <v>0</v>
      </c>
      <c r="E52" s="29"/>
      <c r="F52" s="32"/>
      <c r="G52" s="32"/>
    </row>
    <row r="53" spans="1:7" s="30" customFormat="1" ht="15" x14ac:dyDescent="0.2">
      <c r="B53" s="31" t="s">
        <v>230</v>
      </c>
      <c r="C53" s="32">
        <v>1</v>
      </c>
      <c r="D53" s="25"/>
      <c r="E53" s="35" t="s">
        <v>144</v>
      </c>
      <c r="F53" s="32"/>
      <c r="G53" s="32"/>
    </row>
    <row r="54" spans="1:7" s="30" customFormat="1" ht="30" x14ac:dyDescent="0.2">
      <c r="B54" s="31" t="s">
        <v>11</v>
      </c>
      <c r="C54" s="32">
        <v>2</v>
      </c>
      <c r="D54" s="25"/>
      <c r="E54" s="35" t="s">
        <v>251</v>
      </c>
      <c r="F54" s="32"/>
      <c r="G54" s="32"/>
    </row>
    <row r="55" spans="1:7" s="30" customFormat="1" ht="15" x14ac:dyDescent="0.2">
      <c r="B55" s="31" t="s">
        <v>264</v>
      </c>
      <c r="C55" s="32">
        <v>1</v>
      </c>
      <c r="D55" s="25"/>
      <c r="E55" s="35" t="s">
        <v>252</v>
      </c>
      <c r="F55" s="32"/>
      <c r="G55" s="32"/>
    </row>
    <row r="56" spans="1:7" s="30" customFormat="1" ht="30" x14ac:dyDescent="0.2">
      <c r="B56" s="39" t="s">
        <v>12</v>
      </c>
      <c r="C56" s="32">
        <v>2</v>
      </c>
      <c r="D56" s="25"/>
      <c r="E56" s="35" t="s">
        <v>265</v>
      </c>
      <c r="F56" s="32"/>
      <c r="G56" s="32"/>
    </row>
    <row r="57" spans="1:7" s="30" customFormat="1" ht="15" x14ac:dyDescent="0.2">
      <c r="B57" s="31" t="s">
        <v>266</v>
      </c>
      <c r="C57" s="32">
        <v>2</v>
      </c>
      <c r="D57" s="25"/>
      <c r="E57" s="35" t="s">
        <v>145</v>
      </c>
      <c r="F57" s="32"/>
      <c r="G57" s="32"/>
    </row>
    <row r="58" spans="1:7" s="30" customFormat="1" ht="15" x14ac:dyDescent="0.2">
      <c r="B58" s="31" t="s">
        <v>240</v>
      </c>
      <c r="C58" s="32">
        <v>2</v>
      </c>
      <c r="D58" s="25"/>
      <c r="E58" s="35" t="s">
        <v>218</v>
      </c>
      <c r="F58" s="32"/>
      <c r="G58" s="32"/>
    </row>
    <row r="59" spans="1:7" s="30" customFormat="1" ht="15" x14ac:dyDescent="0.2">
      <c r="A59" s="26" t="s">
        <v>303</v>
      </c>
      <c r="B59" s="27" t="s">
        <v>267</v>
      </c>
      <c r="C59" s="28">
        <f>SUM(C60:C68)</f>
        <v>10</v>
      </c>
      <c r="D59" s="28">
        <f>SUM(D60:D68)</f>
        <v>0</v>
      </c>
      <c r="E59" s="29"/>
      <c r="F59" s="32"/>
      <c r="G59" s="32"/>
    </row>
    <row r="60" spans="1:7" s="30" customFormat="1" ht="15" x14ac:dyDescent="0.2">
      <c r="B60" s="31" t="s">
        <v>13</v>
      </c>
      <c r="C60" s="32">
        <v>4</v>
      </c>
      <c r="D60" s="25"/>
      <c r="E60" s="35" t="s">
        <v>146</v>
      </c>
      <c r="F60" s="32"/>
      <c r="G60" s="32"/>
    </row>
    <row r="61" spans="1:7" s="30" customFormat="1" ht="15" x14ac:dyDescent="0.2">
      <c r="B61" s="31" t="s">
        <v>241</v>
      </c>
      <c r="C61" s="32"/>
      <c r="D61" s="32"/>
      <c r="E61" s="35"/>
      <c r="F61" s="32"/>
      <c r="G61" s="32"/>
    </row>
    <row r="62" spans="1:7" s="30" customFormat="1" ht="15.75" x14ac:dyDescent="0.25">
      <c r="B62" s="40" t="s">
        <v>327</v>
      </c>
      <c r="C62" s="32">
        <v>1</v>
      </c>
      <c r="D62" s="25"/>
      <c r="E62" s="35" t="s">
        <v>219</v>
      </c>
      <c r="F62" s="32"/>
      <c r="G62" s="32"/>
    </row>
    <row r="63" spans="1:7" s="30" customFormat="1" ht="45.75" x14ac:dyDescent="0.25">
      <c r="B63" s="40" t="s">
        <v>328</v>
      </c>
      <c r="C63" s="32">
        <v>1</v>
      </c>
      <c r="D63" s="25"/>
      <c r="E63" s="35" t="s">
        <v>325</v>
      </c>
      <c r="F63" s="32"/>
      <c r="G63" s="32"/>
    </row>
    <row r="64" spans="1:7" s="30" customFormat="1" ht="15.75" x14ac:dyDescent="0.25">
      <c r="B64" s="40" t="s">
        <v>329</v>
      </c>
      <c r="C64" s="32">
        <v>1</v>
      </c>
      <c r="D64" s="25"/>
      <c r="E64" s="35" t="s">
        <v>147</v>
      </c>
      <c r="F64" s="32"/>
      <c r="G64" s="32"/>
    </row>
    <row r="65" spans="1:7" s="30" customFormat="1" ht="15" x14ac:dyDescent="0.2">
      <c r="B65" s="31" t="s">
        <v>242</v>
      </c>
      <c r="C65" s="32"/>
      <c r="D65" s="32"/>
      <c r="E65" s="35"/>
      <c r="F65" s="32"/>
      <c r="G65" s="32"/>
    </row>
    <row r="66" spans="1:7" s="30" customFormat="1" ht="15" x14ac:dyDescent="0.2">
      <c r="B66" s="41" t="s">
        <v>243</v>
      </c>
      <c r="C66" s="32">
        <v>1</v>
      </c>
      <c r="D66" s="25"/>
      <c r="E66" s="35" t="s">
        <v>148</v>
      </c>
      <c r="F66" s="32"/>
      <c r="G66" s="32"/>
    </row>
    <row r="67" spans="1:7" s="30" customFormat="1" ht="15" x14ac:dyDescent="0.2">
      <c r="B67" s="42" t="s">
        <v>289</v>
      </c>
      <c r="C67" s="32">
        <v>1</v>
      </c>
      <c r="D67" s="25"/>
      <c r="E67" s="35" t="s">
        <v>149</v>
      </c>
      <c r="F67" s="32"/>
      <c r="G67" s="32"/>
    </row>
    <row r="68" spans="1:7" s="30" customFormat="1" ht="15" x14ac:dyDescent="0.2">
      <c r="B68" s="41" t="s">
        <v>231</v>
      </c>
      <c r="C68" s="32">
        <v>1</v>
      </c>
      <c r="D68" s="25"/>
      <c r="E68" s="35" t="s">
        <v>150</v>
      </c>
      <c r="F68" s="32"/>
      <c r="G68" s="32"/>
    </row>
    <row r="69" spans="1:7" s="30" customFormat="1" ht="15" x14ac:dyDescent="0.2">
      <c r="A69" s="26" t="s">
        <v>304</v>
      </c>
      <c r="B69" s="27" t="s">
        <v>232</v>
      </c>
      <c r="C69" s="28">
        <f>SUM(C70:C72)</f>
        <v>10</v>
      </c>
      <c r="D69" s="28">
        <f>SUM(D70:D72)</f>
        <v>0</v>
      </c>
      <c r="E69" s="29"/>
      <c r="F69" s="32"/>
      <c r="G69" s="32"/>
    </row>
    <row r="70" spans="1:7" s="30" customFormat="1" ht="15" x14ac:dyDescent="0.2">
      <c r="B70" s="31" t="s">
        <v>233</v>
      </c>
      <c r="C70" s="32">
        <v>4</v>
      </c>
      <c r="D70" s="25"/>
      <c r="E70" s="35" t="s">
        <v>151</v>
      </c>
      <c r="F70" s="32"/>
      <c r="G70" s="32"/>
    </row>
    <row r="71" spans="1:7" s="30" customFormat="1" ht="15" x14ac:dyDescent="0.2">
      <c r="B71" s="31" t="s">
        <v>234</v>
      </c>
      <c r="C71" s="32">
        <v>2</v>
      </c>
      <c r="D71" s="25"/>
      <c r="E71" s="35" t="s">
        <v>152</v>
      </c>
      <c r="F71" s="32"/>
      <c r="G71" s="32"/>
    </row>
    <row r="72" spans="1:7" s="30" customFormat="1" ht="45" x14ac:dyDescent="0.2">
      <c r="B72" s="31" t="s">
        <v>291</v>
      </c>
      <c r="C72" s="32">
        <v>4</v>
      </c>
      <c r="D72" s="25"/>
      <c r="E72" s="35" t="s">
        <v>292</v>
      </c>
      <c r="F72" s="32"/>
      <c r="G72" s="32"/>
    </row>
    <row r="73" spans="1:7" s="30" customFormat="1" ht="15" x14ac:dyDescent="0.2">
      <c r="A73" s="33"/>
      <c r="B73" s="33" t="s">
        <v>290</v>
      </c>
      <c r="C73" s="33">
        <v>4</v>
      </c>
      <c r="D73" s="33"/>
      <c r="E73" s="43"/>
      <c r="F73" s="32"/>
      <c r="G73" s="32"/>
    </row>
    <row r="74" spans="1:7" s="30" customFormat="1" ht="15" x14ac:dyDescent="0.2">
      <c r="A74" s="26" t="s">
        <v>305</v>
      </c>
      <c r="B74" s="27" t="s">
        <v>107</v>
      </c>
      <c r="C74" s="28">
        <f>SUM(C75:C77)</f>
        <v>10</v>
      </c>
      <c r="D74" s="28">
        <f>SUM(D75:D77)</f>
        <v>0</v>
      </c>
      <c r="E74" s="29"/>
      <c r="F74" s="32"/>
      <c r="G74" s="32"/>
    </row>
    <row r="75" spans="1:7" s="30" customFormat="1" ht="45" x14ac:dyDescent="0.2">
      <c r="B75" s="31" t="s">
        <v>244</v>
      </c>
      <c r="C75" s="32">
        <v>3</v>
      </c>
      <c r="D75" s="25"/>
      <c r="E75" s="35" t="s">
        <v>253</v>
      </c>
      <c r="F75" s="32"/>
      <c r="G75" s="32"/>
    </row>
    <row r="76" spans="1:7" s="30" customFormat="1" ht="60" x14ac:dyDescent="0.2">
      <c r="B76" s="31" t="s">
        <v>268</v>
      </c>
      <c r="C76" s="32">
        <v>3</v>
      </c>
      <c r="D76" s="25"/>
      <c r="E76" s="44" t="s">
        <v>293</v>
      </c>
      <c r="F76" s="32"/>
      <c r="G76" s="32"/>
    </row>
    <row r="77" spans="1:7" s="30" customFormat="1" ht="30" x14ac:dyDescent="0.2">
      <c r="B77" s="39" t="s">
        <v>254</v>
      </c>
      <c r="C77" s="32">
        <v>4</v>
      </c>
      <c r="D77" s="25"/>
      <c r="E77" s="44" t="s">
        <v>269</v>
      </c>
      <c r="F77" s="32"/>
      <c r="G77" s="32"/>
    </row>
    <row r="78" spans="1:7" x14ac:dyDescent="0.2">
      <c r="E78" s="19"/>
      <c r="F78" s="6"/>
      <c r="G78" s="6"/>
    </row>
    <row r="79" spans="1:7" x14ac:dyDescent="0.2">
      <c r="E79" s="19"/>
      <c r="F79" s="6"/>
      <c r="G79" s="6"/>
    </row>
    <row r="80" spans="1:7" ht="36" x14ac:dyDescent="0.25">
      <c r="A80" s="15" t="s">
        <v>311</v>
      </c>
      <c r="B80" s="16" t="s">
        <v>270</v>
      </c>
      <c r="C80" s="17">
        <f>C82+C85+C89+C95+C101</f>
        <v>46</v>
      </c>
      <c r="D80" s="17">
        <f>D82+D85+D89+D95+D101</f>
        <v>0</v>
      </c>
      <c r="E80" s="19"/>
      <c r="F80" s="6"/>
      <c r="G80" s="6"/>
    </row>
    <row r="81" spans="1:7" x14ac:dyDescent="0.2">
      <c r="E81" s="19"/>
      <c r="F81" s="6"/>
      <c r="G81" s="6"/>
    </row>
    <row r="82" spans="1:7" s="30" customFormat="1" ht="15" x14ac:dyDescent="0.2">
      <c r="A82" s="26" t="s">
        <v>302</v>
      </c>
      <c r="B82" s="27" t="s">
        <v>108</v>
      </c>
      <c r="C82" s="28">
        <f>SUM(C83:C84)</f>
        <v>6</v>
      </c>
      <c r="D82" s="28">
        <f>SUM(D83:D84)</f>
        <v>0</v>
      </c>
      <c r="E82" s="29"/>
      <c r="F82" s="32"/>
      <c r="G82" s="32"/>
    </row>
    <row r="83" spans="1:7" s="30" customFormat="1" ht="30" x14ac:dyDescent="0.2">
      <c r="B83" s="31" t="s">
        <v>14</v>
      </c>
      <c r="C83" s="32">
        <v>4</v>
      </c>
      <c r="D83" s="25"/>
      <c r="E83" s="35" t="s">
        <v>271</v>
      </c>
      <c r="F83" s="32"/>
      <c r="G83" s="32"/>
    </row>
    <row r="84" spans="1:7" s="30" customFormat="1" ht="15" x14ac:dyDescent="0.2">
      <c r="B84" s="31" t="s">
        <v>15</v>
      </c>
      <c r="C84" s="32">
        <v>2</v>
      </c>
      <c r="D84" s="25"/>
      <c r="E84" s="35" t="s">
        <v>152</v>
      </c>
      <c r="F84" s="32"/>
      <c r="G84" s="32"/>
    </row>
    <row r="85" spans="1:7" s="30" customFormat="1" ht="15" x14ac:dyDescent="0.2">
      <c r="A85" s="26" t="s">
        <v>303</v>
      </c>
      <c r="B85" s="27" t="s">
        <v>109</v>
      </c>
      <c r="C85" s="28">
        <f>SUM(C86:C88)</f>
        <v>10</v>
      </c>
      <c r="D85" s="28">
        <f>SUM(D86:D88)</f>
        <v>0</v>
      </c>
      <c r="E85" s="29"/>
      <c r="F85" s="32"/>
      <c r="G85" s="32"/>
    </row>
    <row r="86" spans="1:7" s="30" customFormat="1" ht="30" x14ac:dyDescent="0.2">
      <c r="B86" s="31" t="s">
        <v>16</v>
      </c>
      <c r="C86" s="32">
        <v>4</v>
      </c>
      <c r="D86" s="25"/>
      <c r="E86" s="35" t="s">
        <v>294</v>
      </c>
      <c r="F86" s="32"/>
      <c r="G86" s="32"/>
    </row>
    <row r="87" spans="1:7" s="30" customFormat="1" ht="15" x14ac:dyDescent="0.2">
      <c r="B87" s="31" t="s">
        <v>30</v>
      </c>
      <c r="C87" s="32">
        <v>3</v>
      </c>
      <c r="D87" s="25"/>
      <c r="E87" s="35" t="s">
        <v>153</v>
      </c>
      <c r="F87" s="32"/>
      <c r="G87" s="32"/>
    </row>
    <row r="88" spans="1:7" s="30" customFormat="1" ht="30" x14ac:dyDescent="0.2">
      <c r="B88" s="31" t="s">
        <v>17</v>
      </c>
      <c r="C88" s="32">
        <v>3</v>
      </c>
      <c r="D88" s="25"/>
      <c r="E88" s="35" t="s">
        <v>154</v>
      </c>
      <c r="F88" s="32"/>
      <c r="G88" s="32"/>
    </row>
    <row r="89" spans="1:7" s="30" customFormat="1" ht="15" x14ac:dyDescent="0.2">
      <c r="A89" s="26" t="s">
        <v>304</v>
      </c>
      <c r="B89" s="27" t="s">
        <v>110</v>
      </c>
      <c r="C89" s="28">
        <f>SUM(C90:C94)</f>
        <v>10</v>
      </c>
      <c r="D89" s="28">
        <f>SUM(D90:D94)</f>
        <v>0</v>
      </c>
      <c r="E89" s="29"/>
      <c r="F89" s="32"/>
      <c r="G89" s="32"/>
    </row>
    <row r="90" spans="1:7" s="30" customFormat="1" ht="15" x14ac:dyDescent="0.2">
      <c r="B90" s="31" t="s">
        <v>18</v>
      </c>
      <c r="C90" s="32">
        <v>2</v>
      </c>
      <c r="D90" s="25"/>
      <c r="E90" s="35" t="s">
        <v>155</v>
      </c>
      <c r="F90" s="32"/>
      <c r="G90" s="32"/>
    </row>
    <row r="91" spans="1:7" s="30" customFormat="1" ht="15" x14ac:dyDescent="0.2">
      <c r="B91" s="31" t="s">
        <v>30</v>
      </c>
      <c r="C91" s="32">
        <v>2</v>
      </c>
      <c r="D91" s="25"/>
      <c r="E91" s="35" t="s">
        <v>153</v>
      </c>
      <c r="F91" s="32"/>
      <c r="G91" s="32"/>
    </row>
    <row r="92" spans="1:7" s="30" customFormat="1" ht="15" x14ac:dyDescent="0.2">
      <c r="B92" s="31" t="s">
        <v>19</v>
      </c>
      <c r="C92" s="32">
        <v>2</v>
      </c>
      <c r="D92" s="25"/>
      <c r="E92" s="35" t="s">
        <v>156</v>
      </c>
      <c r="F92" s="32"/>
      <c r="G92" s="32"/>
    </row>
    <row r="93" spans="1:7" s="30" customFormat="1" ht="30" x14ac:dyDescent="0.2">
      <c r="B93" s="31" t="s">
        <v>29</v>
      </c>
      <c r="C93" s="32">
        <v>2</v>
      </c>
      <c r="D93" s="25"/>
      <c r="E93" s="35" t="s">
        <v>157</v>
      </c>
      <c r="F93" s="32"/>
      <c r="G93" s="32"/>
    </row>
    <row r="94" spans="1:7" s="30" customFormat="1" ht="30" x14ac:dyDescent="0.2">
      <c r="B94" s="31" t="s">
        <v>28</v>
      </c>
      <c r="C94" s="32">
        <v>2</v>
      </c>
      <c r="D94" s="25"/>
      <c r="E94" s="35" t="s">
        <v>158</v>
      </c>
      <c r="F94" s="32"/>
      <c r="G94" s="32"/>
    </row>
    <row r="95" spans="1:7" s="30" customFormat="1" ht="15" x14ac:dyDescent="0.2">
      <c r="A95" s="26" t="s">
        <v>305</v>
      </c>
      <c r="B95" s="27" t="s">
        <v>111</v>
      </c>
      <c r="C95" s="28">
        <f>SUM(C96:C100)</f>
        <v>10</v>
      </c>
      <c r="D95" s="28">
        <f>SUM(D96:D100)</f>
        <v>0</v>
      </c>
      <c r="E95" s="29"/>
      <c r="F95" s="32"/>
      <c r="G95" s="32"/>
    </row>
    <row r="96" spans="1:7" s="30" customFormat="1" ht="30.75" x14ac:dyDescent="0.25">
      <c r="A96" s="38"/>
      <c r="B96" s="31" t="s">
        <v>20</v>
      </c>
      <c r="C96" s="32">
        <v>2</v>
      </c>
      <c r="D96" s="25"/>
      <c r="E96" s="35" t="s">
        <v>295</v>
      </c>
      <c r="F96" s="32"/>
      <c r="G96" s="32"/>
    </row>
    <row r="97" spans="1:7" s="30" customFormat="1" ht="15.75" x14ac:dyDescent="0.25">
      <c r="A97" s="38"/>
      <c r="B97" s="31" t="s">
        <v>21</v>
      </c>
      <c r="C97" s="32">
        <v>2</v>
      </c>
      <c r="D97" s="25"/>
      <c r="E97" s="35" t="s">
        <v>152</v>
      </c>
      <c r="F97" s="32"/>
      <c r="G97" s="32"/>
    </row>
    <row r="98" spans="1:7" s="30" customFormat="1" ht="15.75" x14ac:dyDescent="0.25">
      <c r="A98" s="38"/>
      <c r="B98" s="31" t="s">
        <v>22</v>
      </c>
      <c r="C98" s="32">
        <v>2</v>
      </c>
      <c r="D98" s="25"/>
      <c r="E98" s="35" t="s">
        <v>159</v>
      </c>
      <c r="F98" s="32"/>
      <c r="G98" s="32"/>
    </row>
    <row r="99" spans="1:7" s="30" customFormat="1" ht="15.75" x14ac:dyDescent="0.25">
      <c r="A99" s="38"/>
      <c r="B99" s="31" t="s">
        <v>23</v>
      </c>
      <c r="C99" s="32">
        <v>2</v>
      </c>
      <c r="D99" s="25"/>
      <c r="E99" s="35" t="s">
        <v>160</v>
      </c>
      <c r="F99" s="32"/>
      <c r="G99" s="32"/>
    </row>
    <row r="100" spans="1:7" s="30" customFormat="1" ht="15" x14ac:dyDescent="0.2">
      <c r="B100" s="31" t="s">
        <v>27</v>
      </c>
      <c r="C100" s="32">
        <v>2</v>
      </c>
      <c r="D100" s="25"/>
      <c r="E100" s="35" t="s">
        <v>161</v>
      </c>
      <c r="F100" s="32"/>
      <c r="G100" s="32"/>
    </row>
    <row r="101" spans="1:7" s="30" customFormat="1" ht="15" x14ac:dyDescent="0.2">
      <c r="A101" s="26" t="s">
        <v>306</v>
      </c>
      <c r="B101" s="27" t="s">
        <v>112</v>
      </c>
      <c r="C101" s="28">
        <f>SUM(C102:C105)</f>
        <v>10</v>
      </c>
      <c r="D101" s="28">
        <f>SUM(D102:D105)</f>
        <v>0</v>
      </c>
      <c r="E101" s="29"/>
      <c r="F101" s="32"/>
      <c r="G101" s="32"/>
    </row>
    <row r="102" spans="1:7" s="30" customFormat="1" ht="30" x14ac:dyDescent="0.2">
      <c r="B102" s="31" t="s">
        <v>24</v>
      </c>
      <c r="C102" s="32">
        <v>4</v>
      </c>
      <c r="D102" s="25"/>
      <c r="E102" s="35" t="s">
        <v>272</v>
      </c>
      <c r="F102" s="32"/>
      <c r="G102" s="32"/>
    </row>
    <row r="103" spans="1:7" s="30" customFormat="1" ht="30" x14ac:dyDescent="0.2">
      <c r="B103" s="31" t="s">
        <v>25</v>
      </c>
      <c r="C103" s="32">
        <v>2</v>
      </c>
      <c r="D103" s="25"/>
      <c r="E103" s="35" t="s">
        <v>162</v>
      </c>
      <c r="F103" s="32"/>
      <c r="G103" s="32"/>
    </row>
    <row r="104" spans="1:7" s="30" customFormat="1" ht="15" x14ac:dyDescent="0.2">
      <c r="B104" s="31" t="s">
        <v>30</v>
      </c>
      <c r="C104" s="32">
        <v>2</v>
      </c>
      <c r="D104" s="25"/>
      <c r="E104" s="35" t="s">
        <v>153</v>
      </c>
      <c r="F104" s="32"/>
      <c r="G104" s="32"/>
    </row>
    <row r="105" spans="1:7" s="30" customFormat="1" ht="30" x14ac:dyDescent="0.2">
      <c r="B105" s="31" t="s">
        <v>26</v>
      </c>
      <c r="C105" s="32">
        <v>2</v>
      </c>
      <c r="D105" s="25"/>
      <c r="E105" s="35" t="s">
        <v>163</v>
      </c>
      <c r="F105" s="32"/>
      <c r="G105" s="32"/>
    </row>
    <row r="106" spans="1:7" x14ac:dyDescent="0.2">
      <c r="E106" s="19"/>
      <c r="F106" s="6"/>
      <c r="G106" s="6"/>
    </row>
    <row r="107" spans="1:7" x14ac:dyDescent="0.2">
      <c r="E107" s="19"/>
      <c r="F107" s="6"/>
      <c r="G107" s="6"/>
    </row>
    <row r="108" spans="1:7" ht="36" x14ac:dyDescent="0.25">
      <c r="A108" s="15" t="s">
        <v>312</v>
      </c>
      <c r="B108" s="16" t="s">
        <v>275</v>
      </c>
      <c r="C108" s="21">
        <f>C110+C113+C116+C121+C126</f>
        <v>39</v>
      </c>
      <c r="D108" s="21">
        <f>D110+D113+D116+D121+D126</f>
        <v>0</v>
      </c>
      <c r="E108" s="19"/>
    </row>
    <row r="109" spans="1:7" x14ac:dyDescent="0.2">
      <c r="B109" s="22"/>
      <c r="C109" s="23"/>
      <c r="D109" s="23"/>
      <c r="E109" s="19"/>
      <c r="F109" s="23"/>
      <c r="G109" s="23"/>
    </row>
    <row r="110" spans="1:7" s="30" customFormat="1" ht="15" x14ac:dyDescent="0.2">
      <c r="A110" s="26" t="s">
        <v>302</v>
      </c>
      <c r="B110" s="27" t="s">
        <v>113</v>
      </c>
      <c r="C110" s="28">
        <f>SUM(C111:C112)</f>
        <v>4</v>
      </c>
      <c r="D110" s="28">
        <f>SUM(D111:D112)</f>
        <v>0</v>
      </c>
      <c r="E110" s="29"/>
      <c r="F110" s="32"/>
      <c r="G110" s="32"/>
    </row>
    <row r="111" spans="1:7" s="30" customFormat="1" ht="30" x14ac:dyDescent="0.2">
      <c r="B111" s="31" t="s">
        <v>31</v>
      </c>
      <c r="C111" s="32">
        <v>2</v>
      </c>
      <c r="D111" s="25"/>
      <c r="E111" s="35" t="s">
        <v>164</v>
      </c>
      <c r="F111" s="32"/>
      <c r="G111" s="32"/>
    </row>
    <row r="112" spans="1:7" s="30" customFormat="1" ht="15" x14ac:dyDescent="0.2">
      <c r="B112" s="31" t="s">
        <v>32</v>
      </c>
      <c r="C112" s="32">
        <v>2</v>
      </c>
      <c r="D112" s="25"/>
      <c r="E112" s="35" t="s">
        <v>153</v>
      </c>
      <c r="F112" s="32"/>
      <c r="G112" s="32"/>
    </row>
    <row r="113" spans="1:7" s="30" customFormat="1" ht="15" x14ac:dyDescent="0.2">
      <c r="A113" s="26" t="s">
        <v>303</v>
      </c>
      <c r="B113" s="27" t="s">
        <v>114</v>
      </c>
      <c r="C113" s="28">
        <f>SUM(C114:C115)</f>
        <v>5</v>
      </c>
      <c r="D113" s="28">
        <f>SUM(D114:D115)</f>
        <v>0</v>
      </c>
      <c r="E113" s="29"/>
      <c r="F113" s="32"/>
    </row>
    <row r="114" spans="1:7" s="30" customFormat="1" ht="75" x14ac:dyDescent="0.2">
      <c r="B114" s="31" t="s">
        <v>33</v>
      </c>
      <c r="C114" s="32">
        <v>3</v>
      </c>
      <c r="D114" s="25"/>
      <c r="E114" s="35" t="s">
        <v>330</v>
      </c>
      <c r="F114" s="32"/>
      <c r="G114" s="32"/>
    </row>
    <row r="115" spans="1:7" s="30" customFormat="1" ht="15" x14ac:dyDescent="0.2">
      <c r="B115" s="31" t="s">
        <v>32</v>
      </c>
      <c r="C115" s="32">
        <v>2</v>
      </c>
      <c r="D115" s="25"/>
      <c r="E115" s="35" t="s">
        <v>153</v>
      </c>
      <c r="F115" s="32"/>
      <c r="G115" s="32"/>
    </row>
    <row r="116" spans="1:7" s="30" customFormat="1" ht="15" x14ac:dyDescent="0.2">
      <c r="A116" s="26" t="s">
        <v>304</v>
      </c>
      <c r="B116" s="27" t="s">
        <v>276</v>
      </c>
      <c r="C116" s="28">
        <f>SUM(C117:C120)</f>
        <v>10</v>
      </c>
      <c r="D116" s="28">
        <f>SUM(D117:D120)</f>
        <v>0</v>
      </c>
      <c r="E116" s="29"/>
      <c r="F116" s="32"/>
    </row>
    <row r="117" spans="1:7" s="30" customFormat="1" ht="31.15" customHeight="1" x14ac:dyDescent="0.2">
      <c r="B117" s="31" t="s">
        <v>211</v>
      </c>
      <c r="C117" s="32">
        <v>4</v>
      </c>
      <c r="D117" s="25"/>
      <c r="E117" s="35" t="s">
        <v>165</v>
      </c>
      <c r="F117" s="32"/>
      <c r="G117" s="32"/>
    </row>
    <row r="118" spans="1:7" s="30" customFormat="1" ht="15" x14ac:dyDescent="0.2">
      <c r="B118" s="31" t="s">
        <v>34</v>
      </c>
      <c r="C118" s="32">
        <v>2</v>
      </c>
      <c r="D118" s="25"/>
      <c r="E118" s="35" t="s">
        <v>153</v>
      </c>
      <c r="F118" s="32"/>
      <c r="G118" s="32"/>
    </row>
    <row r="119" spans="1:7" s="30" customFormat="1" ht="30" x14ac:dyDescent="0.2">
      <c r="B119" s="31" t="s">
        <v>35</v>
      </c>
      <c r="C119" s="32">
        <v>2</v>
      </c>
      <c r="D119" s="25"/>
      <c r="E119" s="35" t="s">
        <v>166</v>
      </c>
      <c r="F119" s="32"/>
      <c r="G119" s="32"/>
    </row>
    <row r="120" spans="1:7" s="30" customFormat="1" ht="15" x14ac:dyDescent="0.2">
      <c r="B120" s="31" t="s">
        <v>36</v>
      </c>
      <c r="C120" s="32">
        <v>2</v>
      </c>
      <c r="D120" s="25"/>
      <c r="E120" s="35" t="s">
        <v>167</v>
      </c>
      <c r="F120" s="32"/>
      <c r="G120" s="32"/>
    </row>
    <row r="121" spans="1:7" s="30" customFormat="1" ht="15" x14ac:dyDescent="0.2">
      <c r="A121" s="26" t="s">
        <v>305</v>
      </c>
      <c r="B121" s="27" t="s">
        <v>278</v>
      </c>
      <c r="C121" s="28">
        <f>SUM(C122:C125)</f>
        <v>10</v>
      </c>
      <c r="D121" s="28">
        <f>SUM(D122:D125)</f>
        <v>0</v>
      </c>
      <c r="E121" s="29"/>
      <c r="F121" s="32"/>
      <c r="G121" s="32"/>
    </row>
    <row r="122" spans="1:7" s="30" customFormat="1" ht="30.75" x14ac:dyDescent="0.25">
      <c r="A122" s="38"/>
      <c r="B122" s="31" t="s">
        <v>37</v>
      </c>
      <c r="C122" s="32">
        <v>4</v>
      </c>
      <c r="D122" s="25"/>
      <c r="E122" s="35" t="s">
        <v>213</v>
      </c>
      <c r="F122" s="32"/>
      <c r="G122" s="32"/>
    </row>
    <row r="123" spans="1:7" s="30" customFormat="1" ht="15.75" x14ac:dyDescent="0.25">
      <c r="A123" s="38"/>
      <c r="B123" s="31" t="s">
        <v>38</v>
      </c>
      <c r="C123" s="32">
        <v>2</v>
      </c>
      <c r="D123" s="25"/>
      <c r="E123" s="35" t="s">
        <v>153</v>
      </c>
      <c r="F123" s="32"/>
      <c r="G123" s="32"/>
    </row>
    <row r="124" spans="1:7" s="30" customFormat="1" ht="15.75" x14ac:dyDescent="0.25">
      <c r="A124" s="38"/>
      <c r="B124" s="31" t="s">
        <v>235</v>
      </c>
      <c r="C124" s="32">
        <v>2</v>
      </c>
      <c r="D124" s="25"/>
      <c r="E124" s="35" t="s">
        <v>168</v>
      </c>
      <c r="F124" s="32"/>
      <c r="G124" s="32"/>
    </row>
    <row r="125" spans="1:7" s="30" customFormat="1" ht="15.75" x14ac:dyDescent="0.25">
      <c r="A125" s="38"/>
      <c r="B125" s="31" t="s">
        <v>39</v>
      </c>
      <c r="C125" s="32">
        <v>2</v>
      </c>
      <c r="D125" s="25"/>
      <c r="E125" s="35" t="s">
        <v>169</v>
      </c>
      <c r="F125" s="32"/>
      <c r="G125" s="32"/>
    </row>
    <row r="126" spans="1:7" s="30" customFormat="1" ht="15" x14ac:dyDescent="0.2">
      <c r="A126" s="26" t="s">
        <v>306</v>
      </c>
      <c r="B126" s="27" t="s">
        <v>277</v>
      </c>
      <c r="C126" s="28">
        <f>SUM(C127:C129)</f>
        <v>10</v>
      </c>
      <c r="D126" s="28">
        <f>SUM(D127:D129)</f>
        <v>0</v>
      </c>
      <c r="E126" s="29"/>
      <c r="F126" s="32"/>
      <c r="G126" s="32"/>
    </row>
    <row r="127" spans="1:7" s="30" customFormat="1" ht="15" x14ac:dyDescent="0.2">
      <c r="B127" s="31" t="s">
        <v>238</v>
      </c>
      <c r="C127" s="32">
        <v>4</v>
      </c>
      <c r="D127" s="25"/>
      <c r="E127" s="35" t="s">
        <v>170</v>
      </c>
      <c r="F127" s="32"/>
      <c r="G127" s="32"/>
    </row>
    <row r="128" spans="1:7" s="30" customFormat="1" ht="30" x14ac:dyDescent="0.2">
      <c r="B128" s="31" t="s">
        <v>236</v>
      </c>
      <c r="C128" s="32">
        <v>4</v>
      </c>
      <c r="D128" s="25"/>
      <c r="E128" s="35" t="s">
        <v>171</v>
      </c>
      <c r="F128" s="32"/>
      <c r="G128" s="32"/>
    </row>
    <row r="129" spans="1:7" s="30" customFormat="1" ht="30" x14ac:dyDescent="0.2">
      <c r="B129" s="39" t="s">
        <v>237</v>
      </c>
      <c r="C129" s="32">
        <v>2</v>
      </c>
      <c r="D129" s="25"/>
      <c r="E129" s="35" t="s">
        <v>172</v>
      </c>
      <c r="F129" s="32"/>
      <c r="G129" s="32"/>
    </row>
    <row r="130" spans="1:7" x14ac:dyDescent="0.2">
      <c r="E130" s="19"/>
      <c r="F130" s="6"/>
      <c r="G130" s="6"/>
    </row>
    <row r="131" spans="1:7" ht="36" x14ac:dyDescent="0.25">
      <c r="A131" s="15" t="s">
        <v>313</v>
      </c>
      <c r="B131" s="16" t="s">
        <v>296</v>
      </c>
      <c r="C131" s="21">
        <f>C133+C138+C142</f>
        <v>26</v>
      </c>
      <c r="D131" s="21">
        <f>D133+D138+D142</f>
        <v>0</v>
      </c>
      <c r="E131" s="19"/>
    </row>
    <row r="132" spans="1:7" x14ac:dyDescent="0.2">
      <c r="B132" s="22"/>
      <c r="C132" s="23"/>
      <c r="D132" s="23"/>
      <c r="E132" s="19"/>
      <c r="F132" s="23"/>
      <c r="G132" s="23"/>
    </row>
    <row r="133" spans="1:7" s="30" customFormat="1" ht="15" x14ac:dyDescent="0.2">
      <c r="A133" s="26" t="s">
        <v>302</v>
      </c>
      <c r="B133" s="27" t="s">
        <v>116</v>
      </c>
      <c r="C133" s="28">
        <f>SUM(C134:C137)</f>
        <v>10</v>
      </c>
      <c r="D133" s="28">
        <f>SUM(D134:D137)</f>
        <v>0</v>
      </c>
      <c r="E133" s="29"/>
      <c r="F133" s="32"/>
      <c r="G133" s="32"/>
    </row>
    <row r="134" spans="1:7" s="30" customFormat="1" ht="30" x14ac:dyDescent="0.2">
      <c r="B134" s="31" t="s">
        <v>255</v>
      </c>
      <c r="C134" s="32">
        <v>4</v>
      </c>
      <c r="D134" s="25"/>
      <c r="E134" s="35" t="s">
        <v>297</v>
      </c>
      <c r="F134" s="32"/>
      <c r="G134" s="32"/>
    </row>
    <row r="135" spans="1:7" s="30" customFormat="1" ht="15" x14ac:dyDescent="0.2">
      <c r="B135" s="31" t="s">
        <v>256</v>
      </c>
      <c r="C135" s="32">
        <v>2</v>
      </c>
      <c r="D135" s="25"/>
      <c r="E135" s="35" t="s">
        <v>152</v>
      </c>
      <c r="F135" s="32"/>
      <c r="G135" s="32"/>
    </row>
    <row r="136" spans="1:7" s="30" customFormat="1" ht="15" x14ac:dyDescent="0.2">
      <c r="B136" s="31" t="s">
        <v>279</v>
      </c>
      <c r="C136" s="32">
        <v>2</v>
      </c>
      <c r="D136" s="25"/>
      <c r="E136" s="35" t="s">
        <v>152</v>
      </c>
      <c r="F136" s="32"/>
      <c r="G136" s="32"/>
    </row>
    <row r="137" spans="1:7" s="30" customFormat="1" ht="15" x14ac:dyDescent="0.2">
      <c r="B137" s="31" t="s">
        <v>331</v>
      </c>
      <c r="C137" s="32">
        <v>2</v>
      </c>
      <c r="D137" s="25"/>
      <c r="E137" s="35" t="s">
        <v>173</v>
      </c>
      <c r="F137" s="32"/>
      <c r="G137" s="32"/>
    </row>
    <row r="138" spans="1:7" s="30" customFormat="1" ht="15" x14ac:dyDescent="0.2">
      <c r="A138" s="26" t="s">
        <v>303</v>
      </c>
      <c r="B138" s="27" t="s">
        <v>115</v>
      </c>
      <c r="C138" s="28">
        <f>SUM(C139:C141)</f>
        <v>6</v>
      </c>
      <c r="D138" s="28">
        <f>SUM(D139:D141)</f>
        <v>0</v>
      </c>
      <c r="E138" s="29"/>
      <c r="F138" s="32"/>
      <c r="G138" s="32"/>
    </row>
    <row r="139" spans="1:7" s="30" customFormat="1" ht="15" x14ac:dyDescent="0.2">
      <c r="B139" s="31" t="s">
        <v>40</v>
      </c>
      <c r="C139" s="32">
        <v>2</v>
      </c>
      <c r="D139" s="25"/>
      <c r="E139" s="35" t="s">
        <v>174</v>
      </c>
      <c r="F139" s="32"/>
      <c r="G139" s="32"/>
    </row>
    <row r="140" spans="1:7" s="30" customFormat="1" ht="15" x14ac:dyDescent="0.2">
      <c r="B140" s="31" t="s">
        <v>41</v>
      </c>
      <c r="C140" s="32">
        <v>2</v>
      </c>
      <c r="D140" s="25"/>
      <c r="E140" s="35" t="s">
        <v>175</v>
      </c>
      <c r="F140" s="32"/>
      <c r="G140" s="32"/>
    </row>
    <row r="141" spans="1:7" s="30" customFormat="1" ht="15" x14ac:dyDescent="0.2">
      <c r="B141" s="31" t="s">
        <v>42</v>
      </c>
      <c r="C141" s="32">
        <v>2</v>
      </c>
      <c r="D141" s="25"/>
      <c r="E141" s="35" t="s">
        <v>175</v>
      </c>
      <c r="F141" s="32"/>
      <c r="G141" s="32"/>
    </row>
    <row r="142" spans="1:7" s="30" customFormat="1" ht="15" x14ac:dyDescent="0.2">
      <c r="A142" s="26" t="s">
        <v>304</v>
      </c>
      <c r="B142" s="27" t="s">
        <v>117</v>
      </c>
      <c r="C142" s="28">
        <f>SUM(C143:C145)</f>
        <v>10</v>
      </c>
      <c r="D142" s="28">
        <f>SUM(D143:D145)</f>
        <v>0</v>
      </c>
      <c r="E142" s="29"/>
      <c r="F142" s="32"/>
      <c r="G142" s="32"/>
    </row>
    <row r="143" spans="1:7" s="30" customFormat="1" ht="15" x14ac:dyDescent="0.2">
      <c r="B143" s="31" t="s">
        <v>43</v>
      </c>
      <c r="C143" s="32">
        <v>4</v>
      </c>
      <c r="D143" s="25"/>
      <c r="E143" s="35" t="s">
        <v>152</v>
      </c>
      <c r="F143" s="32"/>
      <c r="G143" s="32"/>
    </row>
    <row r="144" spans="1:7" s="30" customFormat="1" ht="15" x14ac:dyDescent="0.2">
      <c r="B144" s="31" t="s">
        <v>280</v>
      </c>
      <c r="C144" s="32">
        <v>3</v>
      </c>
      <c r="D144" s="25"/>
      <c r="E144" s="35" t="s">
        <v>176</v>
      </c>
      <c r="F144" s="32"/>
      <c r="G144" s="32"/>
    </row>
    <row r="145" spans="1:7" s="30" customFormat="1" ht="30" x14ac:dyDescent="0.2">
      <c r="B145" s="31" t="s">
        <v>281</v>
      </c>
      <c r="C145" s="32">
        <v>3</v>
      </c>
      <c r="D145" s="25"/>
      <c r="E145" s="35" t="s">
        <v>177</v>
      </c>
      <c r="F145" s="32"/>
      <c r="G145" s="32"/>
    </row>
    <row r="146" spans="1:7" x14ac:dyDescent="0.2">
      <c r="E146" s="19"/>
      <c r="F146" s="6"/>
      <c r="G146" s="6"/>
    </row>
    <row r="147" spans="1:7" x14ac:dyDescent="0.2">
      <c r="E147" s="19"/>
      <c r="F147" s="6"/>
      <c r="G147" s="6"/>
    </row>
    <row r="148" spans="1:7" ht="36" x14ac:dyDescent="0.25">
      <c r="A148" s="15" t="s">
        <v>314</v>
      </c>
      <c r="B148" s="16" t="s">
        <v>282</v>
      </c>
      <c r="C148" s="21">
        <f>C150+C160</f>
        <v>14</v>
      </c>
      <c r="D148" s="21">
        <f>D150+D160</f>
        <v>0</v>
      </c>
      <c r="E148" s="19"/>
    </row>
    <row r="149" spans="1:7" x14ac:dyDescent="0.2">
      <c r="E149" s="19"/>
      <c r="F149" s="6"/>
      <c r="G149" s="6"/>
    </row>
    <row r="150" spans="1:7" s="30" customFormat="1" ht="15.75" customHeight="1" x14ac:dyDescent="0.2">
      <c r="A150" s="26" t="s">
        <v>302</v>
      </c>
      <c r="B150" s="27" t="s">
        <v>119</v>
      </c>
      <c r="C150" s="28">
        <f>SUM(C151:C159)</f>
        <v>10</v>
      </c>
      <c r="D150" s="28">
        <f>SUM(D151:D159)</f>
        <v>0</v>
      </c>
      <c r="E150" s="29"/>
      <c r="F150" s="32"/>
      <c r="G150" s="32"/>
    </row>
    <row r="151" spans="1:7" s="30" customFormat="1" ht="15" x14ac:dyDescent="0.2">
      <c r="B151" s="31" t="s">
        <v>44</v>
      </c>
      <c r="C151" s="32">
        <v>2</v>
      </c>
      <c r="D151" s="25"/>
      <c r="E151" s="35" t="s">
        <v>298</v>
      </c>
      <c r="F151" s="32"/>
      <c r="G151" s="32"/>
    </row>
    <row r="152" spans="1:7" s="30" customFormat="1" ht="15" x14ac:dyDescent="0.2">
      <c r="B152" s="31" t="s">
        <v>45</v>
      </c>
      <c r="C152" s="32">
        <v>2</v>
      </c>
      <c r="D152" s="25"/>
      <c r="E152" s="35" t="s">
        <v>152</v>
      </c>
      <c r="F152" s="32"/>
      <c r="G152" s="32"/>
    </row>
    <row r="153" spans="1:7" s="30" customFormat="1" ht="15" x14ac:dyDescent="0.2">
      <c r="B153" s="31" t="s">
        <v>46</v>
      </c>
      <c r="C153" s="32"/>
      <c r="D153" s="32"/>
      <c r="E153" s="35" t="s">
        <v>178</v>
      </c>
      <c r="F153" s="32"/>
      <c r="G153" s="32"/>
    </row>
    <row r="154" spans="1:7" s="30" customFormat="1" ht="15" x14ac:dyDescent="0.2">
      <c r="B154" s="45" t="s">
        <v>47</v>
      </c>
      <c r="C154" s="32">
        <v>1</v>
      </c>
      <c r="D154" s="25"/>
      <c r="E154" s="35"/>
      <c r="F154" s="32"/>
      <c r="G154" s="32"/>
    </row>
    <row r="155" spans="1:7" s="30" customFormat="1" ht="15" x14ac:dyDescent="0.2">
      <c r="B155" s="45" t="s">
        <v>48</v>
      </c>
      <c r="C155" s="32">
        <v>1</v>
      </c>
      <c r="D155" s="25"/>
      <c r="E155" s="35"/>
      <c r="F155" s="32"/>
      <c r="G155" s="32"/>
    </row>
    <row r="156" spans="1:7" s="30" customFormat="1" ht="15.75" x14ac:dyDescent="0.25">
      <c r="A156" s="38"/>
      <c r="B156" s="45" t="s">
        <v>49</v>
      </c>
      <c r="C156" s="32">
        <v>1</v>
      </c>
      <c r="D156" s="25"/>
      <c r="E156" s="35"/>
      <c r="F156" s="32"/>
      <c r="G156" s="32"/>
    </row>
    <row r="157" spans="1:7" s="30" customFormat="1" ht="15.75" x14ac:dyDescent="0.25">
      <c r="A157" s="38"/>
      <c r="B157" s="45" t="s">
        <v>50</v>
      </c>
      <c r="C157" s="32">
        <v>1</v>
      </c>
      <c r="D157" s="25"/>
      <c r="E157" s="35"/>
      <c r="F157" s="32"/>
      <c r="G157" s="32"/>
    </row>
    <row r="158" spans="1:7" s="30" customFormat="1" ht="15.75" x14ac:dyDescent="0.25">
      <c r="A158" s="38"/>
      <c r="B158" s="45" t="s">
        <v>51</v>
      </c>
      <c r="C158" s="32">
        <v>1</v>
      </c>
      <c r="D158" s="25"/>
      <c r="E158" s="35"/>
      <c r="F158" s="32"/>
      <c r="G158" s="32"/>
    </row>
    <row r="159" spans="1:7" s="30" customFormat="1" ht="15.75" x14ac:dyDescent="0.25">
      <c r="A159" s="38"/>
      <c r="B159" s="31" t="s">
        <v>52</v>
      </c>
      <c r="C159" s="32">
        <v>1</v>
      </c>
      <c r="D159" s="25"/>
      <c r="E159" s="35" t="s">
        <v>152</v>
      </c>
      <c r="F159" s="32"/>
      <c r="G159" s="32"/>
    </row>
    <row r="160" spans="1:7" s="30" customFormat="1" ht="15" x14ac:dyDescent="0.2">
      <c r="A160" s="26" t="s">
        <v>303</v>
      </c>
      <c r="B160" s="27" t="s">
        <v>118</v>
      </c>
      <c r="C160" s="28">
        <f>SUM(C161:C162)</f>
        <v>4</v>
      </c>
      <c r="D160" s="28">
        <f>SUM(D161:D162)</f>
        <v>0</v>
      </c>
      <c r="E160" s="29"/>
      <c r="F160" s="32"/>
      <c r="G160" s="32"/>
    </row>
    <row r="161" spans="1:7" s="30" customFormat="1" ht="45.75" x14ac:dyDescent="0.25">
      <c r="A161" s="38"/>
      <c r="B161" s="31" t="s">
        <v>53</v>
      </c>
      <c r="C161" s="32">
        <v>2</v>
      </c>
      <c r="D161" s="25"/>
      <c r="E161" s="35" t="s">
        <v>283</v>
      </c>
      <c r="F161" s="32"/>
      <c r="G161" s="32"/>
    </row>
    <row r="162" spans="1:7" s="30" customFormat="1" ht="15.75" x14ac:dyDescent="0.25">
      <c r="A162" s="38"/>
      <c r="B162" s="31" t="s">
        <v>54</v>
      </c>
      <c r="C162" s="32">
        <v>2</v>
      </c>
      <c r="D162" s="25"/>
      <c r="E162" s="35" t="s">
        <v>152</v>
      </c>
      <c r="F162" s="32"/>
      <c r="G162" s="32"/>
    </row>
    <row r="163" spans="1:7" x14ac:dyDescent="0.2">
      <c r="E163" s="19"/>
      <c r="F163" s="6"/>
      <c r="G163" s="6"/>
    </row>
    <row r="164" spans="1:7" x14ac:dyDescent="0.2">
      <c r="E164" s="19"/>
      <c r="F164" s="6"/>
      <c r="G164" s="6"/>
    </row>
    <row r="165" spans="1:7" ht="36" x14ac:dyDescent="0.25">
      <c r="A165" s="15" t="s">
        <v>315</v>
      </c>
      <c r="B165" s="16" t="s">
        <v>284</v>
      </c>
      <c r="C165" s="21">
        <f>C167+C171+C176+C183+C190</f>
        <v>43</v>
      </c>
      <c r="D165" s="21">
        <f>D167+D171+D176+D183+D190</f>
        <v>0</v>
      </c>
      <c r="E165" s="19"/>
    </row>
    <row r="166" spans="1:7" x14ac:dyDescent="0.2">
      <c r="E166" s="19"/>
      <c r="F166" s="6"/>
      <c r="G166" s="6"/>
    </row>
    <row r="167" spans="1:7" s="30" customFormat="1" ht="15" x14ac:dyDescent="0.2">
      <c r="A167" s="26" t="s">
        <v>302</v>
      </c>
      <c r="B167" s="27" t="s">
        <v>129</v>
      </c>
      <c r="C167" s="28">
        <f>SUM(C168:C170)</f>
        <v>7</v>
      </c>
      <c r="D167" s="28">
        <f>SUM(D168:D170)</f>
        <v>0</v>
      </c>
      <c r="E167" s="29"/>
      <c r="F167" s="32"/>
      <c r="G167" s="32"/>
    </row>
    <row r="168" spans="1:7" s="30" customFormat="1" ht="15" x14ac:dyDescent="0.2">
      <c r="B168" s="31" t="s">
        <v>55</v>
      </c>
      <c r="C168" s="32">
        <v>2</v>
      </c>
      <c r="D168" s="25"/>
      <c r="E168" s="35" t="s">
        <v>179</v>
      </c>
      <c r="F168" s="32"/>
      <c r="G168" s="32"/>
    </row>
    <row r="169" spans="1:7" s="30" customFormat="1" ht="45" x14ac:dyDescent="0.2">
      <c r="B169" s="31" t="s">
        <v>73</v>
      </c>
      <c r="C169" s="32">
        <v>3</v>
      </c>
      <c r="D169" s="25"/>
      <c r="E169" s="35" t="s">
        <v>299</v>
      </c>
      <c r="F169" s="32"/>
      <c r="G169" s="32"/>
    </row>
    <row r="170" spans="1:7" s="30" customFormat="1" ht="15" x14ac:dyDescent="0.2">
      <c r="B170" s="39" t="s">
        <v>72</v>
      </c>
      <c r="C170" s="32">
        <v>2</v>
      </c>
      <c r="D170" s="25"/>
      <c r="E170" s="35" t="s">
        <v>180</v>
      </c>
      <c r="F170" s="32"/>
      <c r="G170" s="32"/>
    </row>
    <row r="171" spans="1:7" s="30" customFormat="1" ht="15.75" customHeight="1" x14ac:dyDescent="0.2">
      <c r="A171" s="26" t="s">
        <v>303</v>
      </c>
      <c r="B171" s="27" t="s">
        <v>128</v>
      </c>
      <c r="C171" s="28">
        <f>SUM(C172:C175)</f>
        <v>6</v>
      </c>
      <c r="D171" s="28">
        <f>SUM(D172:D175)</f>
        <v>0</v>
      </c>
      <c r="E171" s="29"/>
      <c r="F171" s="32"/>
      <c r="G171" s="32"/>
    </row>
    <row r="172" spans="1:7" s="30" customFormat="1" ht="15" x14ac:dyDescent="0.2">
      <c r="B172" s="31" t="s">
        <v>56</v>
      </c>
      <c r="C172" s="32">
        <v>2</v>
      </c>
      <c r="D172" s="25"/>
      <c r="E172" s="35" t="s">
        <v>181</v>
      </c>
      <c r="F172" s="32"/>
      <c r="G172" s="32"/>
    </row>
    <row r="173" spans="1:7" s="30" customFormat="1" ht="15" x14ac:dyDescent="0.2">
      <c r="B173" s="31" t="s">
        <v>71</v>
      </c>
      <c r="C173" s="32">
        <v>2</v>
      </c>
      <c r="D173" s="25"/>
      <c r="E173" s="35" t="s">
        <v>182</v>
      </c>
      <c r="F173" s="32"/>
      <c r="G173" s="32"/>
    </row>
    <row r="174" spans="1:7" s="30" customFormat="1" ht="15" x14ac:dyDescent="0.2">
      <c r="B174" s="31" t="s">
        <v>57</v>
      </c>
      <c r="C174" s="32">
        <v>1</v>
      </c>
      <c r="D174" s="25"/>
      <c r="E174" s="35" t="s">
        <v>183</v>
      </c>
      <c r="F174" s="32"/>
      <c r="G174" s="32"/>
    </row>
    <row r="175" spans="1:7" s="30" customFormat="1" ht="15" x14ac:dyDescent="0.2">
      <c r="B175" s="31" t="s">
        <v>58</v>
      </c>
      <c r="C175" s="32">
        <v>1</v>
      </c>
      <c r="D175" s="25"/>
      <c r="E175" s="35" t="s">
        <v>184</v>
      </c>
      <c r="F175" s="32"/>
      <c r="G175" s="32"/>
    </row>
    <row r="176" spans="1:7" s="30" customFormat="1" ht="15" x14ac:dyDescent="0.2">
      <c r="A176" s="26" t="s">
        <v>304</v>
      </c>
      <c r="B176" s="27" t="s">
        <v>127</v>
      </c>
      <c r="C176" s="28">
        <f>SUM(C177:C182)</f>
        <v>10</v>
      </c>
      <c r="D176" s="28">
        <f>SUM(D177:D182)</f>
        <v>0</v>
      </c>
      <c r="E176" s="29"/>
      <c r="F176" s="32"/>
      <c r="G176" s="32"/>
    </row>
    <row r="177" spans="1:7" s="30" customFormat="1" ht="15" x14ac:dyDescent="0.2">
      <c r="B177" s="31" t="s">
        <v>59</v>
      </c>
      <c r="C177" s="32">
        <v>2</v>
      </c>
      <c r="D177" s="25"/>
      <c r="E177" s="35" t="s">
        <v>152</v>
      </c>
      <c r="F177" s="32"/>
      <c r="G177" s="32"/>
    </row>
    <row r="178" spans="1:7" s="30" customFormat="1" ht="15" x14ac:dyDescent="0.2">
      <c r="B178" s="31" t="s">
        <v>60</v>
      </c>
      <c r="C178" s="32">
        <v>2</v>
      </c>
      <c r="D178" s="25"/>
      <c r="E178" s="35" t="s">
        <v>152</v>
      </c>
      <c r="F178" s="32"/>
      <c r="G178" s="32"/>
    </row>
    <row r="179" spans="1:7" s="30" customFormat="1" ht="15" x14ac:dyDescent="0.2">
      <c r="B179" s="31" t="s">
        <v>70</v>
      </c>
      <c r="C179" s="32">
        <v>2</v>
      </c>
      <c r="D179" s="25"/>
      <c r="E179" s="35" t="s">
        <v>185</v>
      </c>
      <c r="F179" s="32"/>
      <c r="G179" s="32"/>
    </row>
    <row r="180" spans="1:7" s="30" customFormat="1" ht="15" x14ac:dyDescent="0.2">
      <c r="B180" s="31" t="s">
        <v>69</v>
      </c>
      <c r="C180" s="32">
        <v>2</v>
      </c>
      <c r="D180" s="25"/>
      <c r="E180" s="35" t="s">
        <v>152</v>
      </c>
      <c r="F180" s="32"/>
      <c r="G180" s="32"/>
    </row>
    <row r="181" spans="1:7" s="30" customFormat="1" ht="15" x14ac:dyDescent="0.2">
      <c r="B181" s="31" t="s">
        <v>61</v>
      </c>
      <c r="C181" s="32">
        <v>1</v>
      </c>
      <c r="D181" s="25"/>
      <c r="E181" s="35" t="s">
        <v>152</v>
      </c>
      <c r="F181" s="32"/>
      <c r="G181" s="32"/>
    </row>
    <row r="182" spans="1:7" s="30" customFormat="1" ht="30" x14ac:dyDescent="0.2">
      <c r="B182" s="31" t="s">
        <v>62</v>
      </c>
      <c r="C182" s="32">
        <v>1</v>
      </c>
      <c r="D182" s="25"/>
      <c r="E182" s="35" t="s">
        <v>186</v>
      </c>
      <c r="F182" s="32"/>
      <c r="G182" s="32"/>
    </row>
    <row r="183" spans="1:7" s="30" customFormat="1" ht="15" x14ac:dyDescent="0.2">
      <c r="A183" s="26" t="s">
        <v>305</v>
      </c>
      <c r="B183" s="27" t="s">
        <v>130</v>
      </c>
      <c r="C183" s="28">
        <f>SUM(C184:C189)</f>
        <v>10</v>
      </c>
      <c r="D183" s="28">
        <f>SUM(D184:D189)</f>
        <v>0</v>
      </c>
      <c r="E183" s="29"/>
      <c r="F183" s="32"/>
      <c r="G183" s="32"/>
    </row>
    <row r="184" spans="1:7" s="30" customFormat="1" ht="30.75" x14ac:dyDescent="0.25">
      <c r="A184" s="38"/>
      <c r="B184" s="31" t="s">
        <v>75</v>
      </c>
      <c r="C184" s="32">
        <v>2</v>
      </c>
      <c r="D184" s="25"/>
      <c r="E184" s="35" t="s">
        <v>286</v>
      </c>
      <c r="F184" s="32"/>
      <c r="G184" s="32"/>
    </row>
    <row r="185" spans="1:7" s="30" customFormat="1" ht="30.75" x14ac:dyDescent="0.25">
      <c r="A185" s="38"/>
      <c r="B185" s="31" t="s">
        <v>74</v>
      </c>
      <c r="C185" s="32">
        <v>1</v>
      </c>
      <c r="D185" s="46"/>
      <c r="E185" s="48" t="s">
        <v>257</v>
      </c>
      <c r="F185" s="32"/>
      <c r="G185" s="32"/>
    </row>
    <row r="186" spans="1:7" s="30" customFormat="1" ht="30" x14ac:dyDescent="0.2">
      <c r="B186" s="31" t="s">
        <v>63</v>
      </c>
      <c r="C186" s="32">
        <v>2</v>
      </c>
      <c r="D186" s="46"/>
      <c r="E186" s="48" t="s">
        <v>187</v>
      </c>
      <c r="F186" s="32"/>
      <c r="G186" s="32"/>
    </row>
    <row r="187" spans="1:7" s="30" customFormat="1" ht="15" x14ac:dyDescent="0.2">
      <c r="B187" s="31" t="s">
        <v>64</v>
      </c>
      <c r="C187" s="32">
        <v>1</v>
      </c>
      <c r="D187" s="46"/>
      <c r="E187" s="47" t="s">
        <v>152</v>
      </c>
      <c r="F187" s="32"/>
      <c r="G187" s="32"/>
    </row>
    <row r="188" spans="1:7" s="30" customFormat="1" ht="15" x14ac:dyDescent="0.2">
      <c r="B188" s="31" t="s">
        <v>65</v>
      </c>
      <c r="C188" s="32">
        <v>2</v>
      </c>
      <c r="D188" s="25"/>
      <c r="E188" s="35" t="s">
        <v>188</v>
      </c>
      <c r="F188" s="32"/>
      <c r="G188" s="32"/>
    </row>
    <row r="189" spans="1:7" s="30" customFormat="1" ht="15" x14ac:dyDescent="0.2">
      <c r="B189" s="31" t="s">
        <v>66</v>
      </c>
      <c r="C189" s="32">
        <v>2</v>
      </c>
      <c r="D189" s="25"/>
      <c r="E189" s="49"/>
      <c r="F189" s="32"/>
      <c r="G189" s="32"/>
    </row>
    <row r="190" spans="1:7" s="30" customFormat="1" ht="15" x14ac:dyDescent="0.2">
      <c r="A190" s="26" t="s">
        <v>306</v>
      </c>
      <c r="B190" s="27" t="s">
        <v>126</v>
      </c>
      <c r="C190" s="28">
        <f>SUM(C191:C192)</f>
        <v>10</v>
      </c>
      <c r="D190" s="28">
        <f>SUM(D191:D192)</f>
        <v>0</v>
      </c>
      <c r="E190" s="29"/>
      <c r="F190" s="32"/>
      <c r="G190" s="32"/>
    </row>
    <row r="191" spans="1:7" s="30" customFormat="1" ht="15" x14ac:dyDescent="0.2">
      <c r="B191" s="31" t="s">
        <v>67</v>
      </c>
      <c r="C191" s="32">
        <v>6</v>
      </c>
      <c r="D191" s="25"/>
      <c r="E191" s="35" t="s">
        <v>189</v>
      </c>
      <c r="F191" s="32"/>
      <c r="G191" s="32"/>
    </row>
    <row r="192" spans="1:7" s="30" customFormat="1" ht="30.75" x14ac:dyDescent="0.25">
      <c r="A192" s="38"/>
      <c r="B192" s="31" t="s">
        <v>68</v>
      </c>
      <c r="C192" s="32">
        <v>4</v>
      </c>
      <c r="D192" s="25"/>
      <c r="E192" s="35" t="s">
        <v>190</v>
      </c>
      <c r="F192" s="32"/>
      <c r="G192" s="32"/>
    </row>
    <row r="193" spans="1:7" x14ac:dyDescent="0.2">
      <c r="E193" s="19"/>
      <c r="F193" s="6"/>
      <c r="G193" s="6"/>
    </row>
    <row r="194" spans="1:7" x14ac:dyDescent="0.2">
      <c r="E194" s="19"/>
      <c r="F194" s="6"/>
      <c r="G194" s="6"/>
    </row>
    <row r="195" spans="1:7" ht="18" x14ac:dyDescent="0.25">
      <c r="A195" s="15" t="s">
        <v>316</v>
      </c>
      <c r="B195" s="16" t="s">
        <v>285</v>
      </c>
      <c r="C195" s="17">
        <f>C197+C201+C204+C210+C214+C218+C222+C226</f>
        <v>45</v>
      </c>
      <c r="D195" s="17">
        <f>D197+D201+D204+D210+D214+D218+D222+D226</f>
        <v>0</v>
      </c>
      <c r="E195" s="19"/>
      <c r="F195" s="6"/>
      <c r="G195" s="6"/>
    </row>
    <row r="196" spans="1:7" ht="15" x14ac:dyDescent="0.25">
      <c r="A196" s="20"/>
      <c r="E196" s="19"/>
      <c r="F196" s="6"/>
      <c r="G196" s="6"/>
    </row>
    <row r="197" spans="1:7" s="30" customFormat="1" ht="15" x14ac:dyDescent="0.2">
      <c r="A197" s="26" t="s">
        <v>302</v>
      </c>
      <c r="B197" s="27" t="s">
        <v>120</v>
      </c>
      <c r="C197" s="28">
        <f>SUM(C198:C200)</f>
        <v>7</v>
      </c>
      <c r="D197" s="28">
        <f>SUM(D198:D200)</f>
        <v>0</v>
      </c>
      <c r="E197" s="29"/>
      <c r="F197" s="32"/>
      <c r="G197" s="32"/>
    </row>
    <row r="198" spans="1:7" s="30" customFormat="1" ht="15" x14ac:dyDescent="0.2">
      <c r="B198" s="31" t="s">
        <v>76</v>
      </c>
      <c r="C198" s="32">
        <v>3</v>
      </c>
      <c r="D198" s="25"/>
      <c r="E198" s="35" t="s">
        <v>152</v>
      </c>
      <c r="F198" s="32"/>
      <c r="G198" s="32"/>
    </row>
    <row r="199" spans="1:7" s="30" customFormat="1" ht="15" x14ac:dyDescent="0.2">
      <c r="B199" s="31" t="s">
        <v>77</v>
      </c>
      <c r="C199" s="32">
        <v>2</v>
      </c>
      <c r="D199" s="25"/>
      <c r="E199" s="35" t="s">
        <v>191</v>
      </c>
      <c r="F199" s="32"/>
      <c r="G199" s="32"/>
    </row>
    <row r="200" spans="1:7" s="30" customFormat="1" ht="14.45" customHeight="1" x14ac:dyDescent="0.2">
      <c r="B200" s="31" t="s">
        <v>78</v>
      </c>
      <c r="C200" s="32">
        <v>2</v>
      </c>
      <c r="D200" s="25"/>
      <c r="E200" s="35" t="s">
        <v>212</v>
      </c>
      <c r="F200" s="32"/>
      <c r="G200" s="32"/>
    </row>
    <row r="201" spans="1:7" s="30" customFormat="1" ht="15" x14ac:dyDescent="0.2">
      <c r="A201" s="26" t="s">
        <v>303</v>
      </c>
      <c r="B201" s="27" t="s">
        <v>121</v>
      </c>
      <c r="C201" s="28">
        <f>SUM(C202:C203)</f>
        <v>3</v>
      </c>
      <c r="D201" s="28">
        <f>SUM(D202:D203)</f>
        <v>0</v>
      </c>
      <c r="E201" s="29"/>
      <c r="F201" s="32"/>
      <c r="G201" s="32"/>
    </row>
    <row r="202" spans="1:7" s="30" customFormat="1" ht="30" x14ac:dyDescent="0.2">
      <c r="B202" s="31" t="s">
        <v>79</v>
      </c>
      <c r="C202" s="32">
        <v>2</v>
      </c>
      <c r="D202" s="25"/>
      <c r="E202" s="35" t="s">
        <v>192</v>
      </c>
      <c r="F202" s="32"/>
      <c r="G202" s="32"/>
    </row>
    <row r="203" spans="1:7" s="30" customFormat="1" ht="30" x14ac:dyDescent="0.2">
      <c r="B203" s="31" t="s">
        <v>80</v>
      </c>
      <c r="C203" s="32">
        <v>1</v>
      </c>
      <c r="D203" s="25"/>
      <c r="E203" s="35" t="s">
        <v>193</v>
      </c>
      <c r="F203" s="32"/>
      <c r="G203" s="32"/>
    </row>
    <row r="204" spans="1:7" s="30" customFormat="1" ht="15" x14ac:dyDescent="0.2">
      <c r="A204" s="26" t="s">
        <v>304</v>
      </c>
      <c r="B204" s="27" t="s">
        <v>122</v>
      </c>
      <c r="C204" s="28">
        <f>SUM(C205:C209)</f>
        <v>7</v>
      </c>
      <c r="D204" s="28">
        <f>SUM(D205:D209)</f>
        <v>0</v>
      </c>
      <c r="E204" s="29"/>
      <c r="F204" s="32"/>
      <c r="G204" s="32"/>
    </row>
    <row r="205" spans="1:7" s="30" customFormat="1" ht="30" x14ac:dyDescent="0.2">
      <c r="B205" s="31" t="s">
        <v>81</v>
      </c>
      <c r="C205" s="32">
        <v>1</v>
      </c>
      <c r="D205" s="25"/>
      <c r="E205" s="35" t="s">
        <v>194</v>
      </c>
      <c r="F205" s="32"/>
      <c r="G205" s="32"/>
    </row>
    <row r="206" spans="1:7" s="30" customFormat="1" ht="30" x14ac:dyDescent="0.2">
      <c r="B206" s="31" t="s">
        <v>82</v>
      </c>
      <c r="C206" s="32">
        <v>2</v>
      </c>
      <c r="D206" s="25"/>
      <c r="E206" s="35" t="s">
        <v>195</v>
      </c>
      <c r="F206" s="32"/>
      <c r="G206" s="32"/>
    </row>
    <row r="207" spans="1:7" s="30" customFormat="1" ht="30" x14ac:dyDescent="0.2">
      <c r="B207" s="31" t="s">
        <v>83</v>
      </c>
      <c r="C207" s="32">
        <v>1</v>
      </c>
      <c r="D207" s="25"/>
      <c r="E207" s="35" t="s">
        <v>196</v>
      </c>
      <c r="F207" s="32"/>
      <c r="G207" s="32"/>
    </row>
    <row r="208" spans="1:7" s="30" customFormat="1" ht="30" x14ac:dyDescent="0.2">
      <c r="B208" s="31" t="s">
        <v>84</v>
      </c>
      <c r="C208" s="32">
        <v>1</v>
      </c>
      <c r="D208" s="25"/>
      <c r="E208" s="35" t="s">
        <v>197</v>
      </c>
      <c r="F208" s="32"/>
      <c r="G208" s="32"/>
    </row>
    <row r="209" spans="1:7" s="30" customFormat="1" ht="30" x14ac:dyDescent="0.2">
      <c r="B209" s="31" t="s">
        <v>85</v>
      </c>
      <c r="C209" s="32">
        <v>2</v>
      </c>
      <c r="D209" s="25"/>
      <c r="E209" s="44" t="s">
        <v>214</v>
      </c>
      <c r="F209" s="32"/>
      <c r="G209" s="32"/>
    </row>
    <row r="210" spans="1:7" s="30" customFormat="1" ht="15" x14ac:dyDescent="0.2">
      <c r="A210" s="26" t="s">
        <v>305</v>
      </c>
      <c r="B210" s="27" t="s">
        <v>123</v>
      </c>
      <c r="C210" s="28">
        <f>SUM(C211:C213)</f>
        <v>3</v>
      </c>
      <c r="D210" s="28">
        <f>SUM(D211:D213)</f>
        <v>0</v>
      </c>
      <c r="E210" s="29"/>
      <c r="F210" s="32"/>
      <c r="G210" s="32"/>
    </row>
    <row r="211" spans="1:7" s="30" customFormat="1" ht="30" x14ac:dyDescent="0.2">
      <c r="B211" s="31" t="s">
        <v>86</v>
      </c>
      <c r="C211" s="32">
        <v>1</v>
      </c>
      <c r="D211" s="25"/>
      <c r="E211" s="35" t="s">
        <v>198</v>
      </c>
      <c r="F211" s="32"/>
      <c r="G211" s="32"/>
    </row>
    <row r="212" spans="1:7" s="30" customFormat="1" ht="15" x14ac:dyDescent="0.2">
      <c r="B212" s="31" t="s">
        <v>87</v>
      </c>
      <c r="C212" s="32">
        <v>1</v>
      </c>
      <c r="D212" s="25"/>
      <c r="E212" s="35" t="s">
        <v>199</v>
      </c>
      <c r="F212" s="32"/>
      <c r="G212" s="32"/>
    </row>
    <row r="213" spans="1:7" s="30" customFormat="1" ht="15.75" x14ac:dyDescent="0.25">
      <c r="A213" s="38"/>
      <c r="B213" s="31" t="s">
        <v>88</v>
      </c>
      <c r="C213" s="32">
        <v>1</v>
      </c>
      <c r="D213" s="25"/>
      <c r="E213" s="35" t="s">
        <v>152</v>
      </c>
      <c r="F213" s="32"/>
      <c r="G213" s="32"/>
    </row>
    <row r="214" spans="1:7" s="30" customFormat="1" ht="15" x14ac:dyDescent="0.2">
      <c r="A214" s="26" t="s">
        <v>306</v>
      </c>
      <c r="B214" s="27" t="s">
        <v>89</v>
      </c>
      <c r="C214" s="28">
        <f>SUM(C215:C217)</f>
        <v>6</v>
      </c>
      <c r="D214" s="28">
        <f>SUM(D215:D217)</f>
        <v>0</v>
      </c>
      <c r="E214" s="29"/>
      <c r="F214" s="32"/>
      <c r="G214" s="32"/>
    </row>
    <row r="215" spans="1:7" s="30" customFormat="1" ht="15" x14ac:dyDescent="0.2">
      <c r="B215" s="31" t="s">
        <v>90</v>
      </c>
      <c r="C215" s="32">
        <v>2</v>
      </c>
      <c r="D215" s="25"/>
      <c r="E215" s="35" t="s">
        <v>200</v>
      </c>
      <c r="F215" s="32"/>
      <c r="G215" s="32"/>
    </row>
    <row r="216" spans="1:7" s="30" customFormat="1" ht="30" x14ac:dyDescent="0.2">
      <c r="B216" s="31" t="s">
        <v>91</v>
      </c>
      <c r="C216" s="32">
        <v>2</v>
      </c>
      <c r="D216" s="25"/>
      <c r="E216" s="35" t="s">
        <v>201</v>
      </c>
      <c r="F216" s="32"/>
      <c r="G216" s="32"/>
    </row>
    <row r="217" spans="1:7" s="30" customFormat="1" ht="30" x14ac:dyDescent="0.2">
      <c r="B217" s="31" t="s">
        <v>215</v>
      </c>
      <c r="C217" s="32">
        <v>2</v>
      </c>
      <c r="D217" s="25"/>
      <c r="E217" s="44" t="s">
        <v>326</v>
      </c>
      <c r="F217" s="32"/>
      <c r="G217" s="32"/>
    </row>
    <row r="218" spans="1:7" s="30" customFormat="1" ht="15" x14ac:dyDescent="0.2">
      <c r="A218" s="26" t="s">
        <v>307</v>
      </c>
      <c r="B218" s="27" t="s">
        <v>124</v>
      </c>
      <c r="C218" s="28">
        <f>SUM(C219:C221)</f>
        <v>4</v>
      </c>
      <c r="D218" s="28">
        <f>SUM(D219:D221)</f>
        <v>0</v>
      </c>
      <c r="E218" s="29"/>
      <c r="F218" s="32"/>
      <c r="G218" s="32"/>
    </row>
    <row r="219" spans="1:7" s="30" customFormat="1" ht="15" x14ac:dyDescent="0.2">
      <c r="B219" s="31" t="s">
        <v>92</v>
      </c>
      <c r="C219" s="32">
        <v>2</v>
      </c>
      <c r="D219" s="25"/>
      <c r="E219" s="35" t="s">
        <v>202</v>
      </c>
      <c r="F219" s="32"/>
      <c r="G219" s="32"/>
    </row>
    <row r="220" spans="1:7" s="30" customFormat="1" ht="15" x14ac:dyDescent="0.2">
      <c r="B220" s="31" t="s">
        <v>93</v>
      </c>
      <c r="C220" s="32">
        <v>1</v>
      </c>
      <c r="D220" s="25"/>
      <c r="E220" s="35" t="s">
        <v>203</v>
      </c>
      <c r="F220" s="32"/>
      <c r="G220" s="32"/>
    </row>
    <row r="221" spans="1:7" s="30" customFormat="1" ht="15" x14ac:dyDescent="0.2">
      <c r="B221" s="31" t="s">
        <v>94</v>
      </c>
      <c r="C221" s="32">
        <v>1</v>
      </c>
      <c r="D221" s="25"/>
      <c r="E221" s="35" t="s">
        <v>204</v>
      </c>
      <c r="F221" s="32"/>
      <c r="G221" s="32"/>
    </row>
    <row r="222" spans="1:7" s="30" customFormat="1" ht="15" x14ac:dyDescent="0.2">
      <c r="A222" s="26" t="s">
        <v>308</v>
      </c>
      <c r="B222" s="27" t="s">
        <v>125</v>
      </c>
      <c r="C222" s="28">
        <f>SUM(C223:C225)</f>
        <v>8</v>
      </c>
      <c r="D222" s="28">
        <f>SUM(D223:D225)</f>
        <v>0</v>
      </c>
      <c r="E222" s="29"/>
      <c r="F222" s="32"/>
      <c r="G222" s="32"/>
    </row>
    <row r="223" spans="1:7" s="30" customFormat="1" ht="15" x14ac:dyDescent="0.2">
      <c r="B223" s="31" t="s">
        <v>97</v>
      </c>
      <c r="C223" s="32">
        <v>3</v>
      </c>
      <c r="D223" s="25"/>
      <c r="E223" s="35" t="s">
        <v>205</v>
      </c>
      <c r="F223" s="32"/>
      <c r="G223" s="32"/>
    </row>
    <row r="224" spans="1:7" s="30" customFormat="1" ht="15" x14ac:dyDescent="0.2">
      <c r="B224" s="31" t="s">
        <v>96</v>
      </c>
      <c r="C224" s="32">
        <v>1</v>
      </c>
      <c r="D224" s="25"/>
      <c r="E224" s="35" t="s">
        <v>206</v>
      </c>
      <c r="F224" s="32"/>
      <c r="G224" s="32"/>
    </row>
    <row r="225" spans="1:7" s="30" customFormat="1" ht="15" x14ac:dyDescent="0.2">
      <c r="B225" s="31" t="s">
        <v>95</v>
      </c>
      <c r="C225" s="32">
        <v>4</v>
      </c>
      <c r="D225" s="25"/>
      <c r="E225" s="35" t="s">
        <v>207</v>
      </c>
      <c r="F225" s="32"/>
      <c r="G225" s="32"/>
    </row>
    <row r="226" spans="1:7" s="30" customFormat="1" ht="15" x14ac:dyDescent="0.2">
      <c r="A226" s="26" t="s">
        <v>323</v>
      </c>
      <c r="B226" s="50" t="s">
        <v>318</v>
      </c>
      <c r="C226" s="28">
        <f>SUM(C227:C229)</f>
        <v>7</v>
      </c>
      <c r="D226" s="28">
        <f>SUM(D227:D229)</f>
        <v>0</v>
      </c>
      <c r="E226" s="29"/>
      <c r="F226" s="32"/>
      <c r="G226" s="32"/>
    </row>
    <row r="227" spans="1:7" s="30" customFormat="1" ht="15.75" x14ac:dyDescent="0.25">
      <c r="A227" s="38"/>
      <c r="B227" s="51" t="s">
        <v>319</v>
      </c>
      <c r="C227" s="32">
        <v>3</v>
      </c>
      <c r="D227" s="32"/>
      <c r="E227" s="52" t="s">
        <v>152</v>
      </c>
      <c r="F227" s="32"/>
      <c r="G227" s="32"/>
    </row>
    <row r="228" spans="1:7" s="30" customFormat="1" ht="15.75" x14ac:dyDescent="0.25">
      <c r="A228" s="38"/>
      <c r="B228" s="51" t="s">
        <v>320</v>
      </c>
      <c r="C228" s="32">
        <v>2</v>
      </c>
      <c r="D228" s="32"/>
      <c r="E228" s="53" t="s">
        <v>324</v>
      </c>
    </row>
    <row r="229" spans="1:7" s="30" customFormat="1" ht="15" x14ac:dyDescent="0.2">
      <c r="B229" s="51" t="s">
        <v>321</v>
      </c>
      <c r="C229" s="32">
        <v>2</v>
      </c>
      <c r="D229" s="32"/>
      <c r="E229" s="54" t="s">
        <v>152</v>
      </c>
    </row>
  </sheetData>
  <customSheetViews>
    <customSheetView guid="{B2D7ABBB-62BF-4941-A1C2-89E9E9D115AF}" scale="70">
      <selection activeCell="C4" sqref="C4"/>
      <pageMargins left="0.7" right="0.7" top="0.75" bottom="0.75" header="0.3" footer="0.3"/>
      <pageSetup paperSize="9" orientation="portrait" r:id="rId1"/>
    </customSheetView>
    <customSheetView guid="{B97B8DE7-132B-4070-9B47-504A1D6DAAC7}" scale="80" topLeftCell="A147">
      <selection activeCell="B167" sqref="B167"/>
      <pageMargins left="0.7" right="0.7" top="0.75" bottom="0.75" header="0.3" footer="0.3"/>
      <pageSetup paperSize="9" orientation="portrait" r:id="rId2"/>
    </customSheetView>
    <customSheetView guid="{98A16524-D06D-495E-B9ED-966505A7E297}" scale="70" showPageBreaks="1" topLeftCell="B1">
      <selection activeCell="C4" sqref="C4"/>
      <pageMargins left="0.7" right="0.7" top="0.75" bottom="0.75" header="0.3" footer="0.3"/>
      <pageSetup paperSize="9" orientation="portrait" r:id="rId3"/>
    </customSheetView>
  </customSheetViews>
  <pageMargins left="0.7" right="0.7" top="0.75" bottom="0.75" header="0.3" footer="0.3"/>
  <pageSetup paperSize="9" orientation="portrait"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13CB3423B66B0940904F2C0461FE9A39" ma:contentTypeVersion="0" ma:contentTypeDescription="Create a new document." ma:contentTypeScope="" ma:versionID="3f128d8f3e8ee3dd805f0d9bd2e55e3c">
  <xsd:schema xmlns:xsd="http://www.w3.org/2001/XMLSchema" xmlns:xs="http://www.w3.org/2001/XMLSchema" xmlns:p="http://schemas.microsoft.com/office/2006/metadata/properties" targetNamespace="http://schemas.microsoft.com/office/2006/metadata/properties" ma:root="true" ma:fieldsID="d9790ae18c3bfd148bcb4aa30aff8bc3">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CEEF491-54B1-48E7-B7E4-AAC7AAF6A7B4}">
  <ds:schemaRefs>
    <ds:schemaRef ds:uri="http://schemas.microsoft.com/sharepoint/v3/contenttype/forms"/>
  </ds:schemaRefs>
</ds:datastoreItem>
</file>

<file path=customXml/itemProps2.xml><?xml version="1.0" encoding="utf-8"?>
<ds:datastoreItem xmlns:ds="http://schemas.openxmlformats.org/officeDocument/2006/customXml" ds:itemID="{2B247373-DB88-4AC7-AA8B-0D7B5DA510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E004B120-3558-4945-A648-F592F45A6AAE}">
  <ds:schemaRefs>
    <ds:schemaRef ds:uri="http://schemas.microsoft.com/office/2006/documentManagement/types"/>
    <ds:schemaRef ds:uri="http://schemas.microsoft.com/office/2006/metadata/properties"/>
    <ds:schemaRef ds:uri="http://www.w3.org/XML/1998/namespace"/>
    <ds:schemaRef ds:uri="http://purl.org/dc/dcmitype/"/>
    <ds:schemaRef ds:uri="http://purl.org/dc/elements/1.1/"/>
    <ds:schemaRef ds:uri="http://purl.org/dc/terms/"/>
    <ds:schemaRef ds:uri="http://schemas.microsoft.com/office/infopath/2007/PartnerControls"/>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UK</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Michaela Anderson</dc:creator>
  <cp:lastModifiedBy>Helen Macfarlane</cp:lastModifiedBy>
  <cp:lastPrinted>2017-02-24T09:49:32Z</cp:lastPrinted>
  <dcterms:created xsi:type="dcterms:W3CDTF">2016-11-30T14:55:39Z</dcterms:created>
  <dcterms:modified xsi:type="dcterms:W3CDTF">2017-10-18T09:51:27Z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0x01010013CB3423B66B0940904F2C0461FE9A39</vt:lpwstr>
  </property>
</Properties>
</file>